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C:\Users\GW482-544W\Desktop\20211109171918\"/>
    </mc:Choice>
  </mc:AlternateContent>
  <xr:revisionPtr revIDLastSave="0" documentId="13_ncr:1_{A12C983A-91DF-4C9B-8B60-4D6BA21520CB}" xr6:coauthVersionLast="36" xr6:coauthVersionMax="36" xr10:uidLastSave="{00000000-0000-0000-0000-000000000000}"/>
  <bookViews>
    <workbookView xWindow="0" yWindow="0" windowWidth="28800" windowHeight="12390" xr2:uid="{00000000-000D-0000-FFFF-FFFF00000000}"/>
  </bookViews>
  <sheets>
    <sheet name="フレンドショップ登録用紙" sheetId="9" r:id="rId1"/>
    <sheet name="ウェブサイト掲載例" sheetId="11" r:id="rId2"/>
    <sheet name="WEB作業用" sheetId="12" state="hidden" r:id="rId3"/>
  </sheets>
  <definedNames>
    <definedName name="_xlnm.Print_Area" localSheetId="0">フレンドショップ登録用紙!$A$1:$H$67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2" l="1"/>
  <c r="D17" i="12" l="1"/>
  <c r="D16" i="12"/>
  <c r="F29" i="12"/>
  <c r="D30" i="12" s="1"/>
  <c r="D29" i="12"/>
  <c r="F25" i="12"/>
  <c r="D25" i="12"/>
  <c r="F24" i="12"/>
  <c r="D24" i="12"/>
  <c r="F23" i="12"/>
  <c r="F22" i="12"/>
  <c r="D21" i="12" s="1"/>
  <c r="D22" i="12"/>
  <c r="D20" i="12"/>
  <c r="D15" i="12"/>
  <c r="D14" i="12"/>
  <c r="D13" i="12"/>
  <c r="D12" i="12"/>
  <c r="D11" i="12"/>
  <c r="D10" i="12"/>
  <c r="D9" i="12"/>
  <c r="D8" i="12"/>
  <c r="D7" i="12"/>
  <c r="D6" i="12"/>
  <c r="D5" i="12"/>
  <c r="D36" i="9" l="1"/>
  <c r="H30" i="9" l="1"/>
  <c r="H31" i="9"/>
  <c r="D30" i="9" l="1"/>
  <c r="D29"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Hatsuyama</author>
  </authors>
  <commentList>
    <comment ref="D29" authorId="0" shapeId="0" xr:uid="{00000000-0006-0000-0000-000001000000}">
      <text>
        <r>
          <rPr>
            <b/>
            <sz val="9"/>
            <color indexed="81"/>
            <rFont val="MS P ゴシック"/>
            <family val="3"/>
            <charset val="128"/>
          </rPr>
          <t>文字数</t>
        </r>
        <r>
          <rPr>
            <sz val="9"/>
            <color indexed="81"/>
            <rFont val="MS P ゴシック"/>
            <family val="3"/>
            <charset val="128"/>
          </rPr>
          <t xml:space="preserve">
</t>
        </r>
      </text>
    </comment>
    <comment ref="D30" authorId="0" shapeId="0" xr:uid="{00000000-0006-0000-0000-000002000000}">
      <text>
        <r>
          <rPr>
            <b/>
            <sz val="9"/>
            <color indexed="81"/>
            <rFont val="MS P ゴシック"/>
            <family val="3"/>
            <charset val="128"/>
          </rPr>
          <t>文字数</t>
        </r>
      </text>
    </comment>
    <comment ref="D36" authorId="0" shapeId="0" xr:uid="{00000000-0006-0000-0000-000003000000}">
      <text>
        <r>
          <rPr>
            <b/>
            <sz val="9"/>
            <color indexed="81"/>
            <rFont val="MS P ゴシック"/>
            <family val="3"/>
            <charset val="128"/>
          </rPr>
          <t>文字数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Hatsuyama</author>
  </authors>
  <commentList>
    <comment ref="A28" authorId="0" shapeId="0" xr:uid="{00000000-0006-0000-0100-000001000000}">
      <text>
        <r>
          <rPr>
            <b/>
            <sz val="9"/>
            <color indexed="81"/>
            <rFont val="MS P ゴシック"/>
            <family val="3"/>
            <charset val="128"/>
          </rPr>
          <t>文字数</t>
        </r>
        <r>
          <rPr>
            <sz val="9"/>
            <color indexed="81"/>
            <rFont val="MS P ゴシック"/>
            <family val="3"/>
            <charset val="128"/>
          </rPr>
          <t xml:space="preserve">
</t>
        </r>
      </text>
    </comment>
    <comment ref="A29" authorId="0" shapeId="0" xr:uid="{00000000-0006-0000-0100-000002000000}">
      <text>
        <r>
          <rPr>
            <b/>
            <sz val="9"/>
            <color indexed="81"/>
            <rFont val="MS P ゴシック"/>
            <family val="3"/>
            <charset val="128"/>
          </rPr>
          <t>文字数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Hatsuyama</author>
    <author>宇野 麻里子</author>
    <author>西山 史恵</author>
  </authors>
  <commentList>
    <comment ref="F4" authorId="0" shapeId="0" xr:uid="{00000000-0006-0000-0200-000001000000}">
      <text>
        <r>
          <rPr>
            <sz val="9"/>
            <color indexed="81"/>
            <rFont val="MS P ゴシック"/>
            <family val="3"/>
            <charset val="128"/>
          </rPr>
          <t>画像1：一覧用画像
画像2：詳細用上段
画像3：詳細用下段
※　使用する画像には星マークをつけてください。
※ディレクトリは、画像のあるフォルダ場所のリンクを貼り付けてください。</t>
        </r>
      </text>
    </comment>
    <comment ref="D9" authorId="1" shapeId="0" xr:uid="{00000000-0006-0000-0200-000002000000}">
      <text>
        <r>
          <rPr>
            <sz val="9"/>
            <color indexed="81"/>
            <rFont val="MS P ゴシック"/>
            <family val="3"/>
            <charset val="128"/>
          </rPr>
          <t>東京23区以外は、「字名・番地」へ記入。
（大阪市西区など）</t>
        </r>
      </text>
    </comment>
    <comment ref="D11" authorId="2" shapeId="0" xr:uid="{00000000-0006-0000-0200-000003000000}">
      <text>
        <r>
          <rPr>
            <b/>
            <sz val="9"/>
            <color indexed="81"/>
            <rFont val="MS P ゴシック"/>
            <family val="3"/>
            <charset val="128"/>
          </rPr>
          <t>エリア内FSの場合は入力。
2つのエリアに属する場合は「フレンドエリア2」にも入力</t>
        </r>
      </text>
    </comment>
    <comment ref="D15" authorId="2" shapeId="0" xr:uid="{00000000-0006-0000-0200-000004000000}">
      <text>
        <r>
          <rPr>
            <b/>
            <sz val="9"/>
            <color indexed="81"/>
            <rFont val="MS P ゴシック"/>
            <family val="3"/>
            <charset val="128"/>
          </rPr>
          <t>一覧検索用の短文</t>
        </r>
      </text>
    </comment>
    <comment ref="B19" authorId="2" shapeId="0" xr:uid="{00000000-0006-0000-0200-000005000000}">
      <text>
        <r>
          <rPr>
            <sz val="9"/>
            <color indexed="81"/>
            <rFont val="MS P ゴシック"/>
            <family val="3"/>
            <charset val="128"/>
          </rPr>
          <t xml:space="preserve">＜3＞詳細情報の登録
①ページ下部、詳細情報の一覧をクリック
②新規登録ボタンクリック
</t>
        </r>
      </text>
    </comment>
    <comment ref="D24" authorId="2" shapeId="0" xr:uid="{00000000-0006-0000-0200-000006000000}">
      <text>
        <r>
          <rPr>
            <sz val="9"/>
            <color indexed="81"/>
            <rFont val="MS P ゴシック"/>
            <family val="3"/>
            <charset val="128"/>
          </rPr>
          <t xml:space="preserve">1）施設名を入力しサーチ
2）地点名（施設名）、住所入力（座標は触らずOK）
3）地図を最大まで拡大し、手作業で地点を補正
　※ズームは「+－マーク」で！　マウスで拡大縮小すると地点がずれます。
4）ズームレベルを10、11あたりにして確認・登録
</t>
        </r>
      </text>
    </comment>
  </commentList>
</comments>
</file>

<file path=xl/sharedStrings.xml><?xml version="1.0" encoding="utf-8"?>
<sst xmlns="http://schemas.openxmlformats.org/spreadsheetml/2006/main" count="292" uniqueCount="215">
  <si>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</si>
  <si>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</si>
  <si>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</si>
  <si>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</si>
  <si>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フレンドエリア1</t>
    <phoneticPr fontId="2"/>
  </si>
  <si>
    <t>フレンドエリア2</t>
    <phoneticPr fontId="2"/>
  </si>
  <si>
    <t>フレンドエリア3</t>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</si>
  <si>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</si>
  <si>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</si>
  <si>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</si>
  <si>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</si>
  <si>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</si>
  <si>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</si>
  <si>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</si>
  <si>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（特典ガイド冊子用）
※100文字以内</t>
    <rPh sb="0" eb="5">
      <t>シセツショウカイブン</t>
    </rPh>
    <rPh sb="7" eb="9">
      <t>トクテン</t>
    </rPh>
    <rPh sb="12" eb="14">
      <t>サッシ</t>
    </rPh>
    <rPh sb="14" eb="15">
      <t>ヨウ</t>
    </rPh>
    <rPh sb="21" eb="23">
      <t>モジ</t>
    </rPh>
    <rPh sb="23" eb="25">
      <t>イナイ</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</si>
  <si>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</si>
  <si>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</si>
  <si>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</si>
  <si>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</si>
  <si>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</si>
  <si>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</si>
  <si>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</si>
  <si>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</si>
  <si>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</si>
  <si>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</si>
  <si>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</si>
  <si>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</si>
  <si>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</si>
  <si>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</si>
  <si>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</si>
  <si>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r>
      <t>　　会員さまのみ
　　</t>
    </r>
    <r>
      <rPr>
        <u/>
        <sz val="11"/>
        <color theme="1"/>
        <rFont val="ＭＳ Ｐゴシック"/>
        <family val="3"/>
        <charset val="128"/>
      </rPr>
      <t>　　</t>
    </r>
    <r>
      <rPr>
        <sz val="11"/>
        <color theme="1"/>
        <rFont val="ＭＳ Ｐゴシック"/>
        <family val="3"/>
        <charset val="128"/>
      </rPr>
      <t>名さままでOK  ※数字をご記入ください
　　1グループまでOK
特記事項：</t>
    </r>
    <rPh sb="2" eb="4">
      <t>カイイン</t>
    </rPh>
    <rPh sb="13" eb="14">
      <t>メイ</t>
    </rPh>
    <rPh sb="23" eb="25">
      <t>スウジ</t>
    </rPh>
    <rPh sb="27" eb="29">
      <t>キニュウ</t>
    </rPh>
    <rPh sb="46" eb="50">
      <t>トッキジコウ</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</si>
  <si>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</si>
  <si>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</si>
  <si>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</si>
  <si>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</si>
  <si>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</si>
  <si>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</si>
  <si>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</si>
  <si>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</si>
  <si>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</si>
  <si>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</si>
  <si>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</si>
  <si>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</si>
  <si>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</si>
  <si>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</si>
  <si>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</si>
  <si>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</si>
  <si>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</si>
  <si>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公開予定</t>
    <rPh sb="0" eb="2">
      <t>コウカイ</t>
    </rPh>
    <rPh sb="2" eb="4">
      <t>ヨテイ</t>
    </rPh>
    <phoneticPr fontId="2"/>
  </si>
  <si>
    <t>施設メールアドレス</t>
    <rPh sb="0" eb="2">
      <t>シセツ</t>
    </rPh>
    <phoneticPr fontId="2"/>
  </si>
  <si>
    <t>store@montbell.com</t>
    <phoneticPr fontId="2"/>
  </si>
  <si>
    <t>〇PR動画・SNSなど</t>
    <rPh sb="3" eb="5">
      <t>ドウガ</t>
    </rPh>
    <phoneticPr fontId="2"/>
  </si>
  <si>
    <t>PR動画（YouTube）URL 
※メインとなる１本</t>
    <rPh sb="2" eb="4">
      <t>ドウガ</t>
    </rPh>
    <rPh sb="26" eb="27">
      <t>ホン</t>
    </rPh>
    <phoneticPr fontId="2"/>
  </si>
  <si>
    <t>https://www.youtube.com/・・・・・・・・</t>
    <phoneticPr fontId="2"/>
  </si>
  <si>
    <t>Facebook</t>
  </si>
  <si>
    <t>Twitter</t>
  </si>
  <si>
    <t>Instagram</t>
    <phoneticPr fontId="2"/>
  </si>
  <si>
    <t>YouTubチャンネル</t>
  </si>
  <si>
    <t>https://m.facebook.com/montbelljpn</t>
    <phoneticPr fontId="2"/>
  </si>
  <si>
    <t>https://www.instagram.com/・・・・・・</t>
    <phoneticPr fontId="2"/>
  </si>
  <si>
    <t>門鈴村　公式Facebook</t>
    <rPh sb="0" eb="1">
      <t>モン</t>
    </rPh>
    <rPh sb="1" eb="2">
      <t>スズ</t>
    </rPh>
    <rPh sb="2" eb="3">
      <t>ムラ</t>
    </rPh>
    <rPh sb="4" eb="6">
      <t>コウシキ</t>
    </rPh>
    <phoneticPr fontId="2"/>
  </si>
  <si>
    <t>https://twitter.com/montbelljp</t>
    <phoneticPr fontId="2"/>
  </si>
  <si>
    <t>門鈴村　公式twitter</t>
    <phoneticPr fontId="2"/>
  </si>
  <si>
    <t>門鈴村　公式instagram</t>
    <phoneticPr fontId="2"/>
  </si>
  <si>
    <t>https://www.youtube.com/user/montbellec/featured</t>
    <phoneticPr fontId="2"/>
  </si>
  <si>
    <t>門鈴村　公式youtube</t>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</si>
  <si>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</si>
  <si>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</si>
  <si>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</si>
  <si>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</si>
  <si>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</si>
  <si>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</si>
  <si>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</si>
  <si>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</si>
  <si>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</si>
  <si>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（選択したアクティビティの中から優先度合いの高い2つを記入してください）</t>
    <phoneticPr fontId="2"/>
  </si>
  <si>
    <t>フレンドショップ新規登録用紙</t>
    <rPh sb="8" eb="10">
      <t>シンキ</t>
    </rPh>
    <rPh sb="10" eb="12">
      <t>トウロク</t>
    </rPh>
    <rPh sb="12" eb="14">
      <t>ヨウシ</t>
    </rPh>
    <phoneticPr fontId="15"/>
  </si>
  <si>
    <t xml:space="preserve">
</t>
    <phoneticPr fontId="2"/>
  </si>
  <si>
    <r>
      <t>【優先アクティビティ①】</t>
    </r>
    <r>
      <rPr>
        <sz val="11"/>
        <color theme="1"/>
        <rFont val="ＭＳ Ｐゴシック"/>
        <family val="3"/>
        <charset val="128"/>
      </rPr>
      <t>トレッキング</t>
    </r>
    <phoneticPr fontId="2"/>
  </si>
  <si>
    <r>
      <t>【優先アクティビティ②】</t>
    </r>
    <r>
      <rPr>
        <sz val="11"/>
        <color theme="1"/>
        <rFont val="ＭＳ Ｐゴシック"/>
        <family val="3"/>
        <charset val="128"/>
      </rPr>
      <t>サイクリング</t>
    </r>
    <phoneticPr fontId="2"/>
  </si>
  <si>
    <r>
      <t>【優先分類①】</t>
    </r>
    <r>
      <rPr>
        <sz val="11"/>
        <color theme="1"/>
        <rFont val="ＭＳ Ｐゴシック"/>
        <family val="3"/>
        <charset val="128"/>
      </rPr>
      <t>宿泊施設</t>
    </r>
    <rPh sb="3" eb="5">
      <t>ブンルイ</t>
    </rPh>
    <rPh sb="7" eb="9">
      <t>シュクハク</t>
    </rPh>
    <rPh sb="9" eb="11">
      <t>シセツ</t>
    </rPh>
    <phoneticPr fontId="2"/>
  </si>
  <si>
    <r>
      <t>【優先分類②】</t>
    </r>
    <r>
      <rPr>
        <sz val="11"/>
        <color theme="1"/>
        <rFont val="ＭＳ Ｐゴシック"/>
        <family val="3"/>
        <charset val="128"/>
      </rPr>
      <t>ショッピング</t>
    </r>
    <phoneticPr fontId="2"/>
  </si>
  <si>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</si>
  <si>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</si>
  <si>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</si>
  <si>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</si>
  <si>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</si>
  <si>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</si>
  <si>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</si>
  <si>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</si>
  <si>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</si>
  <si>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</si>
  <si>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</si>
  <si>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</si>
  <si>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</si>
  <si>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</si>
  <si>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</si>
  <si>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</si>
  <si>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スノーシュー</t>
    <phoneticPr fontId="2"/>
  </si>
  <si>
    <t>エアボード</t>
    <phoneticPr fontId="2"/>
  </si>
  <si>
    <t>パラグライダー</t>
    <phoneticPr fontId="2"/>
  </si>
  <si>
    <t>サイクリング</t>
    <phoneticPr fontId="2"/>
  </si>
  <si>
    <t>スキー</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</si>
  <si>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</si>
  <si>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</si>
  <si>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</si>
  <si>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</si>
  <si>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</si>
  <si>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</si>
  <si>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</si>
  <si>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</si>
  <si>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</si>
  <si>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</si>
  <si>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</si>
  <si>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フレンドエリア1</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</si>
  <si>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</si>
  <si>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</si>
  <si>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</si>
  <si>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</si>
  <si>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</si>
  <si>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</si>
  <si>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</si>
  <si>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</si>
  <si>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</si>
  <si>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</si>
  <si>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</si>
  <si>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</si>
  <si>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</si>
  <si>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</si>
  <si>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</si>
  <si>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</si>
  <si>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</si>
  <si>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</si>
  <si>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</si>
  <si>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</si>
  <si>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</si>
  <si>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</si>
  <si>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</si>
  <si>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</si>
  <si>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</si>
  <si>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</si>
  <si>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【下段】　SNS　URL</t>
    <rPh sb="1" eb="2">
      <t>シタ</t>
    </rPh>
    <phoneticPr fontId="2"/>
  </si>
  <si>
    <r>
      <t xml:space="preserve">○SNSアカウント（いくつでも）
</t>
    </r>
    <r>
      <rPr>
        <sz val="8"/>
        <color rgb="FFFF0000"/>
        <rFont val="ＭＳ Ｐゴシック"/>
        <family val="3"/>
        <charset val="128"/>
      </rPr>
      <t>※ドロップダウンでSNSの種類を選択。右の上段にアカウント名、下段にURLを記入。</t>
    </r>
    <rPh sb="30" eb="32">
      <t>シュルイ</t>
    </rPh>
    <rPh sb="33" eb="35">
      <t>センタク</t>
    </rPh>
    <rPh sb="36" eb="37">
      <t>ミギ</t>
    </rPh>
    <rPh sb="38" eb="40">
      <t>ジョウダン</t>
    </rPh>
    <rPh sb="46" eb="47">
      <t>メイ</t>
    </rPh>
    <rPh sb="48" eb="50">
      <t>カダン</t>
    </rPh>
    <rPh sb="55" eb="57">
      <t>キニュウ</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</si>
  <si>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</si>
  <si>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</si>
  <si>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</si>
  <si>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門鈴村でのおすすめの過ごし方をご紹介！
お買い物だけでなく、広い敷地内で楽しめるアクティビティもたくさんご用意しています。</t>
    <phoneticPr fontId="2"/>
  </si>
  <si>
    <t>門鈴村PR動画</t>
    <rPh sb="0" eb="1">
      <t>モン</t>
    </rPh>
    <rPh sb="1" eb="2">
      <t>スズ</t>
    </rPh>
    <rPh sb="2" eb="3">
      <t>ムラ</t>
    </rPh>
    <rPh sb="5" eb="7">
      <t>ドウガ</t>
    </rPh>
    <phoneticPr fontId="2"/>
  </si>
  <si>
    <t>門鈴村PR動画</t>
    <phoneticPr fontId="2"/>
  </si>
  <si>
    <t>https://www.youtube.com/・・・・・・・・</t>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</si>
  <si>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</si>
  <si>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</si>
  <si>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</si>
  <si>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</si>
  <si>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</si>
  <si>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</si>
  <si>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　　その他　（　　　　　　　　　　　　　　）</t>
    <rPh sb="4" eb="5">
      <t>タ</t>
    </rPh>
    <phoneticPr fontId="15"/>
  </si>
  <si>
    <t>登録のきっかけ
※該当するものに☑</t>
    <phoneticPr fontId="2"/>
  </si>
  <si>
    <t>　　M.O.C.（モンベル・アウトドア・チャレンジ）</t>
    <phoneticPr fontId="15"/>
  </si>
  <si>
    <t>その他</t>
  </si>
  <si>
    <t>https://twitter.com/montbelljp</t>
    <phoneticPr fontId="2"/>
  </si>
  <si>
    <t>https://line.me/・・・</t>
    <phoneticPr fontId="2"/>
  </si>
  <si>
    <r>
      <t xml:space="preserve">○SNSアカウント（いくつでも）
</t>
    </r>
    <r>
      <rPr>
        <sz val="9"/>
        <color rgb="FFFF0000"/>
        <rFont val="ＭＳ Ｐゴシック"/>
        <family val="3"/>
        <charset val="128"/>
      </rPr>
      <t>※ドロップダウンでSNSの種類を選択。右の上段にアカウント名、下段にURLを記入。</t>
    </r>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</si>
  <si>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</si>
  <si>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</si>
  <si>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</si>
  <si>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</si>
  <si>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</si>
  <si>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</si>
  <si>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交通系サービス</t>
    <rPh sb="0" eb="3">
      <t>コウツウケイ</t>
    </rPh>
    <phoneticPr fontId="2"/>
  </si>
  <si>
    <t>博物館・美術館</t>
    <rPh sb="0" eb="3">
      <t>ハクブツカン</t>
    </rPh>
    <rPh sb="4" eb="7">
      <t>ビジュツカン</t>
    </rPh>
    <phoneticPr fontId="2"/>
  </si>
  <si>
    <t>トラベル・情報サービス・その他</t>
    <rPh sb="5" eb="7">
      <t>ジョウホウ</t>
    </rPh>
    <rPh sb="14" eb="15">
      <t>タ</t>
    </rPh>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</si>
  <si>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</si>
  <si>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</si>
  <si>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</si>
  <si>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</si>
  <si>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</si>
  <si>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</si>
  <si>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</si>
  <si>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</si>
  <si>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t>【下段】　SNS　URL</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</si>
  <si>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</si>
  <si>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</si>
  <si>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</si>
  <si>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</si>
  <si>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</si>
  <si>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</si>
  <si>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</si>
  <si>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t>西区新町1-33-20</t>
    <rPh sb="2" eb="4">
      <t>シンマチ</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</si>
  <si>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</si>
  <si>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</si>
  <si>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</si>
  <si>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</si>
  <si>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</si>
  <si>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</si>
  <si>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</si>
  <si>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</si>
  <si>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</si>
  <si>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</si>
  <si>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</si>
  <si>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その他</t>
    <phoneticPr fontId="2"/>
  </si>
  <si>
    <t>YouTubeチャンネル</t>
    <phoneticPr fontId="2"/>
  </si>
  <si>
    <t>■facebook：</t>
    <phoneticPr fontId="2"/>
  </si>
  <si>
    <t>■Twitter：</t>
    <phoneticPr fontId="2"/>
  </si>
  <si>
    <t>■Instagram：</t>
    <phoneticPr fontId="2"/>
  </si>
  <si>
    <t>■YouTube：</t>
    <phoneticPr fontId="2"/>
  </si>
  <si>
    <t>■その他：</t>
    <phoneticPr fontId="2"/>
  </si>
  <si>
    <t>≪SNSアカウント≫</t>
    <phoneticPr fontId="2"/>
  </si>
  <si>
    <r>
      <t xml:space="preserve">○SNSアカウント（いくつでも）
</t>
    </r>
    <r>
      <rPr>
        <sz val="9"/>
        <color rgb="FFFF0000"/>
        <rFont val="ＭＳ Ｐゴシック"/>
        <family val="3"/>
        <charset val="128"/>
      </rPr>
      <t>※右の上段にアカウント名、下段にURLを記入。</t>
    </r>
    <phoneticPr fontId="2"/>
  </si>
  <si>
    <t>登録希望日</t>
    <rPh sb="0" eb="2">
      <t>トウロク</t>
    </rPh>
    <rPh sb="2" eb="5">
      <t>キボウヒ</t>
    </rPh>
    <phoneticPr fontId="2"/>
  </si>
  <si>
    <t>登録希望日</t>
    <rPh sb="0" eb="2">
      <t>トウロク</t>
    </rPh>
    <rPh sb="2" eb="4">
      <t>キボウ</t>
    </rPh>
    <rPh sb="4" eb="5">
      <t>ヒ</t>
    </rPh>
    <phoneticPr fontId="2"/>
  </si>
  <si>
    <t>すぐに登録希望</t>
    <rPh sb="3" eb="5">
      <t>トウロク</t>
    </rPh>
    <rPh sb="5" eb="7">
      <t>キボウ</t>
    </rPh>
    <phoneticPr fontId="2"/>
  </si>
  <si>
    <t>2022/4/1より登録希望</t>
    <rPh sb="10" eb="12">
      <t>トウロク</t>
    </rPh>
    <rPh sb="12" eb="14">
      <t>キボウ</t>
    </rPh>
    <phoneticPr fontId="2"/>
  </si>
  <si>
    <t>担当者メールアドレス</t>
    <rPh sb="0" eb="3">
      <t>タントウシャ</t>
    </rPh>
    <phoneticPr fontId="2"/>
  </si>
  <si>
    <t>団体代表メールアドレス</t>
    <rPh sb="0" eb="2">
      <t>ダンタイ</t>
    </rPh>
    <rPh sb="2" eb="4">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</si>
</sst>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11"/>
      <color rgb="FFFF0000"/>
      <name val="ＭＳ Ｐゴシック"/>
      <family val="3"/>
      <charset val="128"/>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8"/>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sz val="11"/>
      <color theme="0"/>
      <name val="ＭＳ Ｐゴシック"/>
      <family val="3"/>
      <charset val="128"/>
    </font>
  </fonts>
  <fills count="10">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8">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30">
    <xf numFmtId="0" fontId="0" fillId="0" borderId="0" xfId="0">
      <alignment vertical="center"/>
    </xf>
    <xf numFmtId="0" fontId="3" fillId="0" borderId="0" xfId="0" applyFont="1">
      <alignment vertical="center"/>
    </xf>
    <xf numFmtId="0" fontId="4"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Fill="1" applyBorder="1">
      <alignment vertical="center"/>
    </xf>
    <xf numFmtId="0" fontId="0" fillId="0" borderId="0" xfId="0" applyFill="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49" fontId="3" fillId="0" borderId="3"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xf>
    <xf numFmtId="14" fontId="3" fillId="0" borderId="2" xfId="0" applyNumberFormat="1" applyFont="1" applyBorder="1" applyAlignment="1">
      <alignment horizontal="left" vertical="top"/>
    </xf>
    <xf numFmtId="0" fontId="0" fillId="0" borderId="0" xfId="0" applyAlignment="1">
      <alignment horizontal="left" vertical="top"/>
    </xf>
    <xf numFmtId="49" fontId="3" fillId="0" borderId="0" xfId="0" applyNumberFormat="1" applyFont="1" applyAlignment="1">
      <alignment horizontal="left" vertical="top"/>
    </xf>
    <xf numFmtId="49" fontId="6" fillId="0" borderId="3" xfId="0" applyNumberFormat="1" applyFont="1" applyFill="1" applyBorder="1" applyAlignment="1">
      <alignment horizontal="left" vertical="top" wrapText="1"/>
    </xf>
    <xf numFmtId="0" fontId="4" fillId="3" borderId="0" xfId="0" applyFont="1" applyFill="1">
      <alignment vertical="center"/>
    </xf>
    <xf numFmtId="0" fontId="3" fillId="3" borderId="0" xfId="0" applyFont="1" applyFill="1" applyAlignment="1">
      <alignment horizontal="left" vertical="top"/>
    </xf>
    <xf numFmtId="0" fontId="4" fillId="2" borderId="0" xfId="0" applyFont="1" applyFill="1" applyBorder="1" applyAlignment="1">
      <alignment horizontal="left" vertical="top"/>
    </xf>
    <xf numFmtId="0" fontId="4" fillId="0" borderId="6" xfId="0" applyFont="1" applyBorder="1">
      <alignment vertical="center"/>
    </xf>
    <xf numFmtId="0" fontId="5" fillId="0" borderId="0" xfId="0" applyFont="1" applyFill="1" applyBorder="1">
      <alignment vertical="center"/>
    </xf>
    <xf numFmtId="1" fontId="3" fillId="0" borderId="0" xfId="0" applyNumberFormat="1" applyFont="1" applyFill="1" applyBorder="1" applyAlignment="1">
      <alignment horizontal="left" vertical="top"/>
    </xf>
    <xf numFmtId="0" fontId="4" fillId="0" borderId="1" xfId="0" applyFont="1" applyBorder="1" applyAlignment="1">
      <alignment horizontal="left" vertical="center" wrapText="1"/>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7" fillId="0" borderId="8" xfId="0" applyFont="1" applyBorder="1">
      <alignment vertical="center"/>
    </xf>
    <xf numFmtId="0" fontId="7" fillId="0" borderId="3" xfId="0" applyFont="1" applyBorder="1">
      <alignment vertical="center"/>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49" fontId="3" fillId="4" borderId="3" xfId="0" applyNumberFormat="1" applyFont="1" applyFill="1" applyBorder="1" applyAlignment="1">
      <alignment horizontal="left" vertical="top"/>
    </xf>
    <xf numFmtId="49" fontId="3" fillId="0" borderId="4" xfId="0" applyNumberFormat="1" applyFont="1" applyBorder="1" applyAlignment="1">
      <alignment horizontal="left" vertical="top" wrapText="1"/>
    </xf>
    <xf numFmtId="0" fontId="4" fillId="0" borderId="0" xfId="0" applyFont="1" applyBorder="1" applyAlignment="1">
      <alignment vertical="center" wrapText="1"/>
    </xf>
    <xf numFmtId="0" fontId="4" fillId="0" borderId="9" xfId="0" applyFont="1" applyBorder="1">
      <alignment vertical="center"/>
    </xf>
    <xf numFmtId="0" fontId="4" fillId="0" borderId="9" xfId="0" applyFont="1" applyBorder="1" applyAlignment="1">
      <alignment vertical="center" wrapText="1"/>
    </xf>
    <xf numFmtId="49" fontId="6" fillId="0" borderId="9" xfId="0" applyNumberFormat="1" applyFont="1" applyFill="1" applyBorder="1" applyAlignment="1">
      <alignment horizontal="left" vertical="top" wrapText="1"/>
    </xf>
    <xf numFmtId="49" fontId="11" fillId="0" borderId="9" xfId="1" applyNumberFormat="1" applyFont="1" applyFill="1" applyBorder="1" applyAlignment="1">
      <alignment horizontal="left" vertical="top" wrapText="1"/>
    </xf>
    <xf numFmtId="0" fontId="4" fillId="2" borderId="0" xfId="0" applyFont="1" applyFill="1" applyBorder="1" applyAlignment="1">
      <alignment horizontal="center" vertical="top"/>
    </xf>
    <xf numFmtId="14" fontId="3" fillId="5" borderId="10" xfId="0" applyNumberFormat="1" applyFont="1" applyFill="1" applyBorder="1" applyAlignment="1">
      <alignment horizontal="left" vertical="top"/>
    </xf>
    <xf numFmtId="49" fontId="3" fillId="0" borderId="0" xfId="0" applyNumberFormat="1" applyFont="1" applyBorder="1" applyAlignment="1">
      <alignment horizontal="left" vertical="top" wrapText="1"/>
    </xf>
    <xf numFmtId="49" fontId="10" fillId="0" borderId="3" xfId="1" applyNumberFormat="1" applyFill="1" applyBorder="1" applyAlignment="1">
      <alignment horizontal="left" vertical="top"/>
    </xf>
    <xf numFmtId="0" fontId="4" fillId="0" borderId="0" xfId="0" applyFont="1" applyFill="1">
      <alignment vertical="center"/>
    </xf>
    <xf numFmtId="0" fontId="3" fillId="0" borderId="0" xfId="0" applyFont="1" applyFill="1" applyAlignment="1">
      <alignment vertical="center" wrapText="1"/>
    </xf>
    <xf numFmtId="0" fontId="0" fillId="0" borderId="16" xfId="0" applyBorder="1">
      <alignment vertical="center"/>
    </xf>
    <xf numFmtId="0" fontId="0" fillId="0" borderId="19" xfId="0" applyBorder="1" applyAlignment="1">
      <alignment horizontal="left" vertical="top"/>
    </xf>
    <xf numFmtId="0" fontId="0" fillId="0" borderId="19" xfId="0" applyBorder="1">
      <alignment vertical="center"/>
    </xf>
    <xf numFmtId="0" fontId="7" fillId="0" borderId="25" xfId="0" applyFont="1" applyBorder="1">
      <alignment vertical="center"/>
    </xf>
    <xf numFmtId="0" fontId="7" fillId="0" borderId="26" xfId="0" applyFont="1" applyBorder="1">
      <alignment vertical="center"/>
    </xf>
    <xf numFmtId="0" fontId="0" fillId="0" borderId="19" xfId="0" applyFill="1" applyBorder="1" applyAlignment="1">
      <alignment horizontal="left" vertical="top"/>
    </xf>
    <xf numFmtId="14" fontId="3" fillId="0" borderId="27" xfId="0" applyNumberFormat="1" applyFont="1" applyBorder="1" applyAlignment="1">
      <alignment horizontal="left" vertical="top"/>
    </xf>
    <xf numFmtId="49" fontId="3" fillId="0" borderId="25"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3" fillId="4" borderId="25" xfId="0" applyNumberFormat="1" applyFont="1" applyFill="1" applyBorder="1" applyAlignment="1">
      <alignment horizontal="left" vertical="top"/>
    </xf>
    <xf numFmtId="49" fontId="6" fillId="0" borderId="25" xfId="0" applyNumberFormat="1" applyFont="1" applyFill="1" applyBorder="1" applyAlignment="1">
      <alignment horizontal="left" vertical="top" wrapText="1"/>
    </xf>
    <xf numFmtId="49" fontId="3" fillId="0" borderId="29" xfId="0" applyNumberFormat="1" applyFont="1" applyBorder="1" applyAlignment="1">
      <alignment horizontal="left" vertical="top" wrapText="1"/>
    </xf>
    <xf numFmtId="49" fontId="3" fillId="7" borderId="0" xfId="0" applyNumberFormat="1" applyFont="1" applyFill="1" applyBorder="1" applyAlignment="1">
      <alignment horizontal="left" vertical="top"/>
    </xf>
    <xf numFmtId="0" fontId="4" fillId="7" borderId="0" xfId="0" applyFont="1" applyFill="1">
      <alignment vertical="center"/>
    </xf>
    <xf numFmtId="49" fontId="4" fillId="6" borderId="25" xfId="0" applyNumberFormat="1" applyFont="1" applyFill="1" applyBorder="1" applyAlignment="1">
      <alignment horizontal="left" vertical="center" wrapText="1"/>
    </xf>
    <xf numFmtId="0" fontId="4" fillId="6" borderId="18" xfId="0" applyFont="1" applyFill="1" applyBorder="1" applyAlignment="1">
      <alignment vertical="center" wrapText="1"/>
    </xf>
    <xf numFmtId="49" fontId="3" fillId="0" borderId="15" xfId="0" applyNumberFormat="1" applyFont="1" applyFill="1" applyBorder="1" applyAlignment="1">
      <alignment horizontal="left" vertical="top"/>
    </xf>
    <xf numFmtId="49" fontId="3" fillId="0" borderId="15" xfId="0" applyNumberFormat="1" applyFont="1" applyFill="1" applyBorder="1" applyAlignment="1">
      <alignment horizontal="left" vertical="top" wrapText="1"/>
    </xf>
    <xf numFmtId="0" fontId="4" fillId="0" borderId="32" xfId="0" applyFont="1" applyBorder="1" applyAlignment="1">
      <alignment horizontal="right" vertical="center"/>
    </xf>
    <xf numFmtId="0" fontId="4" fillId="0" borderId="13" xfId="0" applyFont="1" applyBorder="1" applyAlignment="1">
      <alignment vertical="center" wrapText="1"/>
    </xf>
    <xf numFmtId="49" fontId="4" fillId="0" borderId="3" xfId="0" applyNumberFormat="1" applyFont="1" applyFill="1" applyBorder="1" applyAlignment="1">
      <alignment horizontal="left" vertical="center" wrapText="1"/>
    </xf>
    <xf numFmtId="0" fontId="0" fillId="0" borderId="34" xfId="0" applyFill="1" applyBorder="1">
      <alignment vertical="center"/>
    </xf>
    <xf numFmtId="0" fontId="4" fillId="0" borderId="35" xfId="0" applyFont="1" applyFill="1" applyBorder="1" applyAlignment="1">
      <alignment horizontal="left" vertical="center" wrapText="1"/>
    </xf>
    <xf numFmtId="49" fontId="3" fillId="0" borderId="14" xfId="0" applyNumberFormat="1" applyFont="1" applyBorder="1" applyAlignment="1">
      <alignment horizontal="left" vertical="top" wrapText="1"/>
    </xf>
    <xf numFmtId="0" fontId="14" fillId="0" borderId="14" xfId="0" applyFont="1" applyBorder="1" applyAlignment="1">
      <alignment horizontal="left" vertical="center" wrapText="1"/>
    </xf>
    <xf numFmtId="0" fontId="4" fillId="0" borderId="14" xfId="0" applyFont="1" applyBorder="1" applyAlignment="1">
      <alignment horizontal="center" vertical="center" wrapText="1"/>
    </xf>
    <xf numFmtId="49" fontId="3" fillId="0" borderId="14" xfId="0" applyNumberFormat="1" applyFont="1" applyBorder="1" applyAlignment="1">
      <alignment horizontal="center" vertical="top" wrapText="1"/>
    </xf>
    <xf numFmtId="0" fontId="0" fillId="0" borderId="0" xfId="0" applyBorder="1">
      <alignment vertical="center"/>
    </xf>
    <xf numFmtId="49" fontId="3" fillId="0" borderId="25" xfId="0" applyNumberFormat="1" applyFont="1" applyFill="1" applyBorder="1" applyAlignment="1">
      <alignment horizontal="center" vertical="center" wrapText="1"/>
    </xf>
    <xf numFmtId="0" fontId="3" fillId="0" borderId="0" xfId="0" applyFont="1" applyFill="1" applyAlignment="1">
      <alignment horizontal="center" vertical="top"/>
    </xf>
    <xf numFmtId="0" fontId="14" fillId="0" borderId="0" xfId="0" applyFont="1" applyBorder="1" applyAlignment="1">
      <alignment horizontal="left" vertical="center" wrapText="1"/>
    </xf>
    <xf numFmtId="0" fontId="3" fillId="7" borderId="0" xfId="0" applyFont="1" applyFill="1">
      <alignment vertical="center"/>
    </xf>
    <xf numFmtId="0" fontId="3" fillId="0" borderId="9" xfId="0" applyFont="1" applyBorder="1">
      <alignment vertical="center"/>
    </xf>
    <xf numFmtId="0" fontId="4" fillId="6" borderId="9" xfId="0" applyFont="1" applyFill="1" applyBorder="1">
      <alignment vertical="center"/>
    </xf>
    <xf numFmtId="0" fontId="3" fillId="0" borderId="0" xfId="0" applyFont="1" applyBorder="1">
      <alignment vertical="center"/>
    </xf>
    <xf numFmtId="0" fontId="3" fillId="0" borderId="9" xfId="0" applyFont="1" applyBorder="1" applyAlignment="1">
      <alignment vertical="center" wrapText="1"/>
    </xf>
    <xf numFmtId="0" fontId="21" fillId="0" borderId="9" xfId="0" applyFont="1" applyBorder="1">
      <alignment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top" wrapText="1"/>
    </xf>
    <xf numFmtId="0" fontId="22" fillId="0" borderId="0" xfId="0" applyFont="1">
      <alignment vertical="center"/>
    </xf>
    <xf numFmtId="0" fontId="4" fillId="0" borderId="18" xfId="0" applyFont="1" applyBorder="1" applyAlignment="1">
      <alignment horizontal="right" vertical="center" wrapText="1"/>
    </xf>
    <xf numFmtId="0" fontId="4" fillId="6" borderId="18"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6" borderId="21" xfId="0" applyFont="1" applyFill="1" applyBorder="1" applyAlignment="1">
      <alignment horizontal="right" vertical="center" wrapText="1"/>
    </xf>
    <xf numFmtId="0" fontId="0" fillId="0" borderId="35" xfId="0" applyBorder="1">
      <alignment vertical="center"/>
    </xf>
    <xf numFmtId="0" fontId="3" fillId="0" borderId="0" xfId="0" applyFont="1" applyFill="1" applyBorder="1" applyAlignment="1">
      <alignment vertical="center"/>
    </xf>
    <xf numFmtId="49" fontId="3" fillId="0" borderId="0" xfId="0" applyNumberFormat="1" applyFont="1" applyBorder="1" applyAlignment="1">
      <alignment vertical="top" wrapText="1"/>
    </xf>
    <xf numFmtId="0" fontId="3" fillId="0" borderId="36" xfId="0" applyFont="1" applyFill="1" applyBorder="1" applyAlignment="1">
      <alignment vertical="center"/>
    </xf>
    <xf numFmtId="49" fontId="3" fillId="0" borderId="29" xfId="0" applyNumberFormat="1" applyFont="1" applyBorder="1" applyAlignment="1">
      <alignment vertical="top" wrapText="1"/>
    </xf>
    <xf numFmtId="0" fontId="14" fillId="0" borderId="0" xfId="0" applyFont="1" applyBorder="1" applyAlignment="1">
      <alignment vertical="center" wrapText="1"/>
    </xf>
    <xf numFmtId="0" fontId="4" fillId="6" borderId="5" xfId="0" applyFont="1" applyFill="1" applyBorder="1" applyAlignment="1">
      <alignment vertical="center" wrapText="1"/>
    </xf>
    <xf numFmtId="0" fontId="3" fillId="6" borderId="11" xfId="0" applyFont="1" applyFill="1" applyBorder="1" applyAlignment="1">
      <alignment vertical="center"/>
    </xf>
    <xf numFmtId="0" fontId="3" fillId="6" borderId="27" xfId="0" applyFont="1" applyFill="1" applyBorder="1" applyAlignment="1">
      <alignment vertical="center"/>
    </xf>
    <xf numFmtId="49" fontId="10" fillId="6" borderId="29" xfId="1" applyNumberFormat="1" applyFill="1" applyBorder="1" applyAlignment="1">
      <alignment vertical="top" wrapText="1"/>
    </xf>
    <xf numFmtId="49" fontId="10" fillId="6" borderId="18" xfId="1" applyNumberFormat="1" applyFill="1" applyBorder="1" applyAlignment="1">
      <alignment vertical="top" wrapText="1"/>
    </xf>
    <xf numFmtId="0" fontId="0" fillId="6" borderId="18" xfId="1" applyFont="1" applyFill="1" applyBorder="1" applyAlignment="1">
      <alignment vertical="center" wrapText="1"/>
    </xf>
    <xf numFmtId="0" fontId="0" fillId="0" borderId="7" xfId="0" applyBorder="1">
      <alignment vertical="center"/>
    </xf>
    <xf numFmtId="0" fontId="0" fillId="6" borderId="38" xfId="1" applyFont="1" applyFill="1" applyBorder="1" applyAlignment="1">
      <alignment vertical="center" wrapText="1"/>
    </xf>
    <xf numFmtId="0" fontId="4" fillId="0" borderId="37" xfId="0" applyFont="1" applyBorder="1" applyAlignment="1">
      <alignment horizontal="right" vertical="center" wrapText="1"/>
    </xf>
    <xf numFmtId="0" fontId="4" fillId="0" borderId="42" xfId="0" applyFont="1" applyBorder="1" applyAlignment="1">
      <alignment vertical="center" wrapText="1"/>
    </xf>
    <xf numFmtId="49" fontId="4" fillId="0" borderId="9" xfId="0" applyNumberFormat="1" applyFont="1" applyBorder="1" applyAlignment="1">
      <alignment vertical="center" wrapText="1"/>
    </xf>
    <xf numFmtId="0" fontId="4" fillId="0" borderId="16" xfId="0" applyFont="1" applyBorder="1" applyAlignment="1">
      <alignment horizontal="center" vertical="center" wrapText="1"/>
    </xf>
    <xf numFmtId="49" fontId="3" fillId="0" borderId="16" xfId="0" applyNumberFormat="1" applyFont="1" applyBorder="1" applyAlignment="1">
      <alignment horizontal="center" vertical="top" wrapText="1"/>
    </xf>
    <xf numFmtId="0" fontId="0" fillId="0" borderId="38" xfId="1" applyFont="1" applyFill="1" applyBorder="1" applyAlignment="1">
      <alignment vertical="center" wrapText="1"/>
    </xf>
    <xf numFmtId="49" fontId="10" fillId="0" borderId="18" xfId="1" applyNumberFormat="1" applyFill="1" applyBorder="1" applyAlignment="1">
      <alignment vertical="top" wrapText="1"/>
    </xf>
    <xf numFmtId="0" fontId="0" fillId="0" borderId="18" xfId="1" applyFont="1" applyFill="1" applyBorder="1" applyAlignment="1">
      <alignment vertical="center" wrapText="1"/>
    </xf>
    <xf numFmtId="49" fontId="10" fillId="0" borderId="40" xfId="1" applyNumberFormat="1" applyFill="1" applyBorder="1" applyAlignment="1">
      <alignment vertical="top" wrapText="1"/>
    </xf>
    <xf numFmtId="0" fontId="3" fillId="6"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10" fillId="0" borderId="29" xfId="1" applyNumberFormat="1" applyBorder="1" applyAlignment="1">
      <alignment vertical="top" wrapText="1"/>
    </xf>
    <xf numFmtId="0" fontId="3" fillId="0" borderId="25" xfId="0" applyFont="1" applyFill="1" applyBorder="1">
      <alignment vertical="center"/>
    </xf>
    <xf numFmtId="0" fontId="3" fillId="0" borderId="47" xfId="0" applyFont="1" applyFill="1" applyBorder="1">
      <alignment vertical="center"/>
    </xf>
    <xf numFmtId="0" fontId="3" fillId="0" borderId="48" xfId="0" applyFont="1" applyFill="1" applyBorder="1">
      <alignment vertical="center"/>
    </xf>
    <xf numFmtId="0" fontId="24" fillId="0" borderId="27" xfId="0" applyFont="1" applyFill="1" applyBorder="1" applyAlignment="1">
      <alignment vertical="center" wrapText="1"/>
    </xf>
    <xf numFmtId="49" fontId="10" fillId="6" borderId="39" xfId="1" applyNumberFormat="1" applyFill="1" applyBorder="1" applyAlignment="1">
      <alignment vertical="top" wrapText="1"/>
    </xf>
    <xf numFmtId="49" fontId="3" fillId="6" borderId="50" xfId="0" applyNumberFormat="1" applyFont="1" applyFill="1" applyBorder="1" applyAlignment="1">
      <alignment horizontal="left" vertical="top" wrapText="1"/>
    </xf>
    <xf numFmtId="0" fontId="4" fillId="2" borderId="51" xfId="0" applyFont="1" applyFill="1" applyBorder="1" applyAlignment="1">
      <alignment horizontal="left" vertical="top"/>
    </xf>
    <xf numFmtId="14" fontId="3" fillId="6" borderId="52" xfId="0" applyNumberFormat="1" applyFont="1" applyFill="1" applyBorder="1" applyAlignment="1">
      <alignment horizontal="left" vertical="top"/>
    </xf>
    <xf numFmtId="0" fontId="7" fillId="6" borderId="47" xfId="0" applyFont="1" applyFill="1" applyBorder="1">
      <alignment vertical="center"/>
    </xf>
    <xf numFmtId="0" fontId="7" fillId="6" borderId="16" xfId="0" applyFont="1" applyFill="1" applyBorder="1">
      <alignment vertical="center"/>
    </xf>
    <xf numFmtId="49" fontId="3" fillId="6" borderId="47" xfId="0" applyNumberFormat="1" applyFont="1" applyFill="1" applyBorder="1" applyAlignment="1">
      <alignment horizontal="left" vertical="top" wrapText="1"/>
    </xf>
    <xf numFmtId="0" fontId="4" fillId="6" borderId="18" xfId="0" applyFont="1" applyFill="1" applyBorder="1">
      <alignment vertical="center"/>
    </xf>
    <xf numFmtId="49" fontId="3" fillId="6" borderId="47" xfId="0" applyNumberFormat="1" applyFont="1" applyFill="1" applyBorder="1" applyAlignment="1">
      <alignment horizontal="left" vertical="top"/>
    </xf>
    <xf numFmtId="0" fontId="4" fillId="6" borderId="21" xfId="0" applyFont="1" applyFill="1" applyBorder="1" applyAlignment="1">
      <alignment horizontal="right" vertical="center"/>
    </xf>
    <xf numFmtId="0" fontId="4" fillId="6" borderId="31" xfId="0" applyFont="1" applyFill="1" applyBorder="1" applyAlignment="1">
      <alignment horizontal="right" vertical="center"/>
    </xf>
    <xf numFmtId="0" fontId="4" fillId="6" borderId="24" xfId="0" applyFont="1" applyFill="1" applyBorder="1" applyAlignment="1">
      <alignment horizontal="right" vertical="center"/>
    </xf>
    <xf numFmtId="49" fontId="3" fillId="4" borderId="47" xfId="0" applyNumberFormat="1" applyFont="1" applyFill="1" applyBorder="1" applyAlignment="1">
      <alignment horizontal="left" vertical="top"/>
    </xf>
    <xf numFmtId="49" fontId="6" fillId="6" borderId="47" xfId="0" applyNumberFormat="1" applyFont="1" applyFill="1" applyBorder="1" applyAlignment="1">
      <alignment horizontal="left" vertical="top" wrapText="1"/>
    </xf>
    <xf numFmtId="0" fontId="4" fillId="6" borderId="18" xfId="0" applyFont="1" applyFill="1" applyBorder="1" applyAlignment="1">
      <alignment horizontal="left" vertical="center" wrapText="1"/>
    </xf>
    <xf numFmtId="49" fontId="3" fillId="6" borderId="48" xfId="0" applyNumberFormat="1" applyFont="1" applyFill="1" applyBorder="1" applyAlignment="1">
      <alignment horizontal="left" vertical="top" wrapText="1"/>
    </xf>
    <xf numFmtId="0" fontId="25" fillId="0" borderId="0" xfId="0" applyFont="1" applyFill="1" applyBorder="1" applyAlignment="1">
      <alignment vertical="center" wrapText="1"/>
    </xf>
    <xf numFmtId="0" fontId="0" fillId="6" borderId="24" xfId="1" applyFont="1" applyFill="1" applyBorder="1" applyAlignment="1">
      <alignment vertical="center" wrapText="1"/>
    </xf>
    <xf numFmtId="0" fontId="26" fillId="0" borderId="0" xfId="0" applyFont="1" applyFill="1" applyBorder="1" applyAlignment="1">
      <alignment vertical="center" wrapText="1"/>
    </xf>
    <xf numFmtId="0" fontId="20" fillId="6" borderId="9" xfId="0" applyFont="1" applyFill="1" applyBorder="1" applyAlignment="1">
      <alignment horizontal="center" vertical="center"/>
    </xf>
    <xf numFmtId="0" fontId="20" fillId="6" borderId="9" xfId="0" applyFont="1" applyFill="1" applyBorder="1" applyAlignment="1">
      <alignment horizontal="center" vertical="center" wrapText="1"/>
    </xf>
    <xf numFmtId="49" fontId="27"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lignment vertical="center"/>
    </xf>
    <xf numFmtId="0" fontId="27" fillId="0" borderId="0" xfId="0" applyFont="1" applyBorder="1" applyAlignment="1">
      <alignment vertical="center" wrapText="1"/>
    </xf>
    <xf numFmtId="49" fontId="30" fillId="0" borderId="0" xfId="0" applyNumberFormat="1" applyFont="1" applyFill="1" applyBorder="1" applyAlignment="1">
      <alignment horizontal="lef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0" fillId="0" borderId="24" xfId="1" applyFont="1" applyFill="1" applyBorder="1" applyAlignment="1">
      <alignment vertical="center" wrapText="1"/>
    </xf>
    <xf numFmtId="49" fontId="10" fillId="0" borderId="39" xfId="1" applyNumberFormat="1" applyFill="1" applyBorder="1" applyAlignment="1">
      <alignment vertical="top" wrapText="1"/>
    </xf>
    <xf numFmtId="14" fontId="3" fillId="0" borderId="27" xfId="0" applyNumberFormat="1" applyFont="1" applyBorder="1" applyAlignment="1">
      <alignment vertical="top"/>
    </xf>
    <xf numFmtId="0" fontId="7" fillId="0" borderId="25" xfId="0" applyFont="1" applyBorder="1" applyAlignment="1">
      <alignment vertical="center"/>
    </xf>
    <xf numFmtId="0" fontId="7" fillId="0" borderId="26" xfId="0" applyFont="1" applyBorder="1" applyAlignment="1">
      <alignment vertical="center"/>
    </xf>
    <xf numFmtId="0" fontId="10" fillId="3" borderId="57" xfId="1" applyFill="1" applyBorder="1" applyAlignment="1">
      <alignment vertical="center" wrapText="1"/>
    </xf>
    <xf numFmtId="0" fontId="0" fillId="0" borderId="0" xfId="0" applyAlignment="1">
      <alignment horizontal="right" vertical="center"/>
    </xf>
    <xf numFmtId="0" fontId="0" fillId="0" borderId="0" xfId="0" applyBorder="1" applyAlignment="1">
      <alignment horizontal="right" vertical="center"/>
    </xf>
    <xf numFmtId="0" fontId="4" fillId="8" borderId="1" xfId="0" applyFont="1" applyFill="1" applyBorder="1">
      <alignment vertical="center"/>
    </xf>
    <xf numFmtId="0" fontId="4" fillId="8" borderId="18" xfId="0" applyFont="1" applyFill="1" applyBorder="1" applyAlignment="1">
      <alignment vertical="center" wrapText="1"/>
    </xf>
    <xf numFmtId="0" fontId="4" fillId="8" borderId="5" xfId="0" applyFont="1" applyFill="1" applyBorder="1" applyAlignment="1">
      <alignment horizontal="right" vertical="center"/>
    </xf>
    <xf numFmtId="0" fontId="4" fillId="8" borderId="7" xfId="0" applyFont="1" applyFill="1" applyBorder="1" applyAlignment="1">
      <alignment horizontal="right" vertical="center"/>
    </xf>
    <xf numFmtId="0" fontId="4" fillId="8" borderId="6" xfId="0" applyFont="1" applyFill="1" applyBorder="1" applyAlignment="1">
      <alignment horizontal="right" vertical="center"/>
    </xf>
    <xf numFmtId="0" fontId="4" fillId="8" borderId="6" xfId="0" applyFont="1" applyFill="1" applyBorder="1">
      <alignment vertical="center"/>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4" fillId="8" borderId="21" xfId="0" applyFont="1" applyFill="1" applyBorder="1" applyAlignment="1">
      <alignment horizontal="right" vertical="center" wrapText="1"/>
    </xf>
    <xf numFmtId="0" fontId="4" fillId="8" borderId="18" xfId="0" applyFont="1" applyFill="1" applyBorder="1" applyAlignment="1">
      <alignment horizontal="right" vertical="center" wrapText="1"/>
    </xf>
    <xf numFmtId="0" fontId="4" fillId="8" borderId="18" xfId="0" applyFont="1" applyFill="1" applyBorder="1">
      <alignment vertical="center"/>
    </xf>
    <xf numFmtId="49" fontId="4" fillId="2" borderId="9" xfId="0" applyNumberFormat="1" applyFont="1" applyFill="1" applyBorder="1" applyAlignment="1">
      <alignment vertical="center" wrapText="1"/>
    </xf>
    <xf numFmtId="0" fontId="4" fillId="2" borderId="42" xfId="0" applyFont="1" applyFill="1" applyBorder="1" applyAlignment="1">
      <alignment vertical="center" wrapText="1"/>
    </xf>
    <xf numFmtId="0" fontId="32" fillId="0" borderId="0" xfId="0" applyFont="1">
      <alignment vertical="center"/>
    </xf>
    <xf numFmtId="0" fontId="33" fillId="0" borderId="0" xfId="0" applyFont="1" applyFill="1" applyBorder="1" applyAlignment="1">
      <alignment horizontal="left" vertical="center"/>
    </xf>
    <xf numFmtId="0" fontId="34" fillId="0" borderId="0" xfId="0" applyFont="1" applyBorder="1" applyAlignment="1">
      <alignment horizontal="left" vertical="center" wrapText="1"/>
    </xf>
    <xf numFmtId="49" fontId="35" fillId="0" borderId="0" xfId="0" applyNumberFormat="1" applyFont="1" applyFill="1" applyBorder="1" applyAlignment="1">
      <alignment horizontal="lef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xf>
    <xf numFmtId="49" fontId="36" fillId="0" borderId="0" xfId="0" applyNumberFormat="1"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0" xfId="0" applyFont="1" applyFill="1" applyBorder="1" applyAlignment="1">
      <alignment horizontal="left" vertical="center"/>
    </xf>
    <xf numFmtId="0" fontId="18" fillId="3" borderId="0" xfId="0" applyFont="1" applyFill="1" applyAlignment="1">
      <alignment vertical="center"/>
    </xf>
    <xf numFmtId="0" fontId="39" fillId="6" borderId="35" xfId="0" applyFont="1" applyFill="1" applyBorder="1" applyAlignment="1">
      <alignment vertical="center" wrapText="1"/>
    </xf>
    <xf numFmtId="49" fontId="27" fillId="6" borderId="17" xfId="1" applyNumberFormat="1" applyFont="1" applyFill="1" applyBorder="1" applyAlignment="1">
      <alignment horizontal="left" vertical="center" wrapText="1"/>
    </xf>
    <xf numFmtId="14" fontId="3" fillId="0" borderId="28" xfId="0" applyNumberFormat="1" applyFont="1" applyFill="1" applyBorder="1" applyAlignment="1">
      <alignment vertical="top"/>
    </xf>
    <xf numFmtId="0" fontId="41" fillId="0" borderId="0" xfId="0" applyFont="1">
      <alignment vertical="center"/>
    </xf>
    <xf numFmtId="14" fontId="41" fillId="0" borderId="0" xfId="0" applyNumberFormat="1" applyFont="1">
      <alignment vertical="center"/>
    </xf>
    <xf numFmtId="0" fontId="4" fillId="2" borderId="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6" borderId="56"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5"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3" fillId="0" borderId="0" xfId="0" applyFont="1" applyFill="1" applyAlignment="1">
      <alignment horizontal="center" vertical="top"/>
    </xf>
    <xf numFmtId="0" fontId="3" fillId="9" borderId="0" xfId="0" applyFont="1" applyFill="1" applyAlignment="1">
      <alignment horizontal="left" vertical="center" wrapText="1"/>
    </xf>
    <xf numFmtId="0" fontId="5" fillId="8" borderId="31" xfId="0" applyFont="1" applyFill="1" applyBorder="1" applyAlignment="1">
      <alignment horizontal="left" vertical="center" wrapText="1"/>
    </xf>
    <xf numFmtId="0" fontId="5" fillId="8" borderId="24" xfId="0" applyFont="1" applyFill="1" applyBorder="1" applyAlignment="1">
      <alignment horizontal="left" vertical="center" wrapText="1"/>
    </xf>
    <xf numFmtId="0" fontId="5" fillId="6" borderId="31"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18" fillId="6" borderId="0" xfId="0" applyFont="1" applyFill="1" applyAlignment="1">
      <alignment horizontal="left"/>
    </xf>
    <xf numFmtId="0" fontId="4" fillId="8" borderId="18"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0" fillId="0" borderId="35" xfId="0" applyBorder="1" applyAlignment="1">
      <alignment horizontal="right" vertical="center"/>
    </xf>
    <xf numFmtId="0" fontId="0" fillId="0" borderId="16" xfId="0" applyBorder="1" applyAlignment="1">
      <alignment horizontal="right" vertical="center"/>
    </xf>
    <xf numFmtId="0" fontId="4" fillId="0" borderId="4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4" fillId="0" borderId="44" xfId="0" applyFont="1" applyFill="1" applyBorder="1" applyAlignment="1">
      <alignment horizontal="center" vertical="center" wrapText="1"/>
    </xf>
    <xf numFmtId="0" fontId="14" fillId="0" borderId="20" xfId="0" applyFont="1" applyBorder="1" applyAlignment="1">
      <alignment horizontal="left" vertical="center" wrapText="1"/>
    </xf>
    <xf numFmtId="0" fontId="14" fillId="0" borderId="43"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9" fillId="8" borderId="9" xfId="0" applyFont="1" applyFill="1" applyBorder="1" applyAlignment="1">
      <alignment horizontal="left" vertical="center" wrapText="1"/>
    </xf>
    <xf numFmtId="0" fontId="4" fillId="6" borderId="9"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7" xfId="0" applyFont="1" applyFill="1" applyBorder="1" applyAlignment="1">
      <alignment horizontal="center" vertical="center"/>
    </xf>
    <xf numFmtId="0" fontId="20" fillId="8" borderId="9" xfId="0" applyFont="1" applyFill="1" applyBorder="1" applyAlignment="1">
      <alignment horizontal="left" vertical="center"/>
    </xf>
    <xf numFmtId="0" fontId="4" fillId="6" borderId="20"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30" xfId="0" applyFont="1" applyFill="1" applyBorder="1" applyAlignment="1">
      <alignment horizontal="center" vertical="center"/>
    </xf>
  </cellXfs>
  <cellStyles count="2">
    <cellStyle name="ハイパーリンク" xfId="1" builtinId="8"/>
    <cellStyle name="標準" xfId="0" builtinId="0"/>
  </cellStyles>
  <dxfs count="50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_rels/drawing2.xml.rels>&#65279;<?xml version="1.0" encoding="utf-8" standalone="yes"?>
<Relationships xmlns="http://schemas.openxmlformats.org/package/2006/relationships">
  <Relationship Id="rId2" Type="http://schemas.openxmlformats.org/officeDocument/2006/relationships/image" Target="../media/image2.jpg" />
  <Relationship Id="rId1" Type="http://schemas.openxmlformats.org/officeDocument/2006/relationships/image" Target="../media/image1.jpg"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0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0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0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0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0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0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0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0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0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0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1781175</xdr:rowOff>
        </xdr:from>
        <xdr:to>
          <xdr:col>2</xdr:col>
          <xdr:colOff>257175</xdr:colOff>
          <xdr:row>31</xdr:row>
          <xdr:rowOff>247650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0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152400</xdr:rowOff>
        </xdr:from>
        <xdr:to>
          <xdr:col>2</xdr:col>
          <xdr:colOff>257175</xdr:colOff>
          <xdr:row>31</xdr:row>
          <xdr:rowOff>390525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0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333375</xdr:rowOff>
        </xdr:from>
        <xdr:to>
          <xdr:col>2</xdr:col>
          <xdr:colOff>257175</xdr:colOff>
          <xdr:row>31</xdr:row>
          <xdr:rowOff>571500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0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0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1781175</xdr:rowOff>
        </xdr:from>
        <xdr:to>
          <xdr:col>6</xdr:col>
          <xdr:colOff>257175</xdr:colOff>
          <xdr:row>31</xdr:row>
          <xdr:rowOff>247650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0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142875</xdr:rowOff>
        </xdr:from>
        <xdr:to>
          <xdr:col>6</xdr:col>
          <xdr:colOff>257175</xdr:colOff>
          <xdr:row>31</xdr:row>
          <xdr:rowOff>381000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0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314325</xdr:rowOff>
        </xdr:from>
        <xdr:to>
          <xdr:col>6</xdr:col>
          <xdr:colOff>257175</xdr:colOff>
          <xdr:row>31</xdr:row>
          <xdr:rowOff>561975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0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0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0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0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0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0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0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0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0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0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0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0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0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0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0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0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 uri="{FF2B5EF4-FFF2-40B4-BE49-F238E27FC236}">
                  <a16:creationId xmlns:a16="http://schemas.microsoft.com/office/drawing/2014/main" id="{00000000-0008-0000-00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0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0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 uri="{FF2B5EF4-FFF2-40B4-BE49-F238E27FC236}">
                  <a16:creationId xmlns:a16="http://schemas.microsoft.com/office/drawing/2014/main" id="{00000000-0008-0000-00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0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 uri="{FF2B5EF4-FFF2-40B4-BE49-F238E27FC236}">
                  <a16:creationId xmlns:a16="http://schemas.microsoft.com/office/drawing/2014/main" id="{00000000-0008-0000-00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 uri="{FF2B5EF4-FFF2-40B4-BE49-F238E27FC236}">
                  <a16:creationId xmlns:a16="http://schemas.microsoft.com/office/drawing/2014/main" id="{00000000-0008-0000-00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 uri="{FF2B5EF4-FFF2-40B4-BE49-F238E27FC236}">
                  <a16:creationId xmlns:a16="http://schemas.microsoft.com/office/drawing/2014/main" id="{00000000-0008-0000-00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 uri="{FF2B5EF4-FFF2-40B4-BE49-F238E27FC236}">
                  <a16:creationId xmlns:a16="http://schemas.microsoft.com/office/drawing/2014/main" id="{00000000-0008-0000-00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 uri="{FF2B5EF4-FFF2-40B4-BE49-F238E27FC236}">
                  <a16:creationId xmlns:a16="http://schemas.microsoft.com/office/drawing/2014/main" id="{00000000-0008-0000-0000-0000C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0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0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0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0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0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 uri="{FF2B5EF4-FFF2-40B4-BE49-F238E27FC236}">
                  <a16:creationId xmlns:a16="http://schemas.microsoft.com/office/drawing/2014/main" id="{00000000-0008-0000-00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 uri="{FF2B5EF4-FFF2-40B4-BE49-F238E27FC236}">
                  <a16:creationId xmlns:a16="http://schemas.microsoft.com/office/drawing/2014/main" id="{00000000-0008-0000-00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57</xdr:row>
          <xdr:rowOff>561975</xdr:rowOff>
        </xdr:from>
        <xdr:to>
          <xdr:col>2</xdr:col>
          <xdr:colOff>247650</xdr:colOff>
          <xdr:row>59</xdr:row>
          <xdr:rowOff>38100</xdr:rowOff>
        </xdr:to>
        <xdr:sp macro="" textlink="">
          <xdr:nvSpPr>
            <xdr:cNvPr id="11512" name="Check Box 248" hidden="1">
              <a:extLst>
                <a:ext uri="{63B3BB69-23CF-44E3-9099-C40C66FF867C}">
                  <a14:compatExt spid="_x0000_s11512"/>
                </a:ext>
                <a:ext uri="{FF2B5EF4-FFF2-40B4-BE49-F238E27FC236}">
                  <a16:creationId xmlns:a16="http://schemas.microsoft.com/office/drawing/2014/main" id="{00000000-0008-0000-0000-0000F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58</xdr:row>
          <xdr:rowOff>190500</xdr:rowOff>
        </xdr:from>
        <xdr:to>
          <xdr:col>2</xdr:col>
          <xdr:colOff>247650</xdr:colOff>
          <xdr:row>60</xdr:row>
          <xdr:rowOff>9525</xdr:rowOff>
        </xdr:to>
        <xdr:sp macro="" textlink="">
          <xdr:nvSpPr>
            <xdr:cNvPr id="11513" name="Check Box 249" hidden="1">
              <a:extLst>
                <a:ext uri="{63B3BB69-23CF-44E3-9099-C40C66FF867C}">
                  <a14:compatExt spid="_x0000_s11513"/>
                </a:ext>
                <a:ext uri="{FF2B5EF4-FFF2-40B4-BE49-F238E27FC236}">
                  <a16:creationId xmlns:a16="http://schemas.microsoft.com/office/drawing/2014/main" id="{00000000-0008-0000-0000-0000F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59</xdr:row>
          <xdr:rowOff>190500</xdr:rowOff>
        </xdr:from>
        <xdr:to>
          <xdr:col>2</xdr:col>
          <xdr:colOff>247650</xdr:colOff>
          <xdr:row>61</xdr:row>
          <xdr:rowOff>28575</xdr:rowOff>
        </xdr:to>
        <xdr:sp macro="" textlink="">
          <xdr:nvSpPr>
            <xdr:cNvPr id="11514" name="Check Box 250" hidden="1">
              <a:extLst>
                <a:ext uri="{63B3BB69-23CF-44E3-9099-C40C66FF867C}">
                  <a14:compatExt spid="_x0000_s11514"/>
                </a:ext>
                <a:ext uri="{FF2B5EF4-FFF2-40B4-BE49-F238E27FC236}">
                  <a16:creationId xmlns:a16="http://schemas.microsoft.com/office/drawing/2014/main" id="{00000000-0008-0000-0000-0000F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60</xdr:row>
          <xdr:rowOff>200025</xdr:rowOff>
        </xdr:from>
        <xdr:to>
          <xdr:col>2</xdr:col>
          <xdr:colOff>247650</xdr:colOff>
          <xdr:row>62</xdr:row>
          <xdr:rowOff>38100</xdr:rowOff>
        </xdr:to>
        <xdr:sp macro="" textlink="">
          <xdr:nvSpPr>
            <xdr:cNvPr id="11515" name="Check Box 251" hidden="1">
              <a:extLst>
                <a:ext uri="{63B3BB69-23CF-44E3-9099-C40C66FF867C}">
                  <a14:compatExt spid="_x0000_s11515"/>
                </a:ext>
                <a:ext uri="{FF2B5EF4-FFF2-40B4-BE49-F238E27FC236}">
                  <a16:creationId xmlns:a16="http://schemas.microsoft.com/office/drawing/2014/main" id="{00000000-0008-0000-0000-0000F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61</xdr:row>
          <xdr:rowOff>190500</xdr:rowOff>
        </xdr:from>
        <xdr:to>
          <xdr:col>2</xdr:col>
          <xdr:colOff>247650</xdr:colOff>
          <xdr:row>63</xdr:row>
          <xdr:rowOff>28575</xdr:rowOff>
        </xdr:to>
        <xdr:sp macro="" textlink="">
          <xdr:nvSpPr>
            <xdr:cNvPr id="11516" name="Check Box 252" hidden="1">
              <a:extLst>
                <a:ext uri="{63B3BB69-23CF-44E3-9099-C40C66FF867C}">
                  <a14:compatExt spid="_x0000_s11516"/>
                </a:ext>
                <a:ext uri="{FF2B5EF4-FFF2-40B4-BE49-F238E27FC236}">
                  <a16:creationId xmlns:a16="http://schemas.microsoft.com/office/drawing/2014/main" id="{00000000-0008-0000-0000-0000F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62</xdr:row>
          <xdr:rowOff>190500</xdr:rowOff>
        </xdr:from>
        <xdr:to>
          <xdr:col>2</xdr:col>
          <xdr:colOff>247650</xdr:colOff>
          <xdr:row>64</xdr:row>
          <xdr:rowOff>28575</xdr:rowOff>
        </xdr:to>
        <xdr:sp macro="" textlink="">
          <xdr:nvSpPr>
            <xdr:cNvPr id="11517" name="Check Box 253" hidden="1">
              <a:extLst>
                <a:ext uri="{63B3BB69-23CF-44E3-9099-C40C66FF867C}">
                  <a14:compatExt spid="_x0000_s11517"/>
                </a:ext>
                <a:ext uri="{FF2B5EF4-FFF2-40B4-BE49-F238E27FC236}">
                  <a16:creationId xmlns:a16="http://schemas.microsoft.com/office/drawing/2014/main" id="{00000000-0008-0000-0000-0000F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190500</xdr:rowOff>
        </xdr:from>
        <xdr:to>
          <xdr:col>2</xdr:col>
          <xdr:colOff>247650</xdr:colOff>
          <xdr:row>65</xdr:row>
          <xdr:rowOff>28575</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000-0000F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19</xdr:col>
      <xdr:colOff>34635</xdr:colOff>
      <xdr:row>2</xdr:row>
      <xdr:rowOff>0</xdr:rowOff>
    </xdr:from>
    <xdr:to>
      <xdr:col>30</xdr:col>
      <xdr:colOff>329044</xdr:colOff>
      <xdr:row>13</xdr:row>
      <xdr:rowOff>106383</xdr:rowOff>
    </xdr:to>
    <xdr:pic>
      <xdr:nvPicPr>
        <xdr:cNvPr id="46" name="図 45">
          <a:extLst>
            <a:ext uri="{FF2B5EF4-FFF2-40B4-BE49-F238E27FC236}">
              <a16:creationId xmlns:a16="http://schemas.microsoft.com/office/drawing/2014/main" id="{00000000-0008-0000-0100-00002E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76" t="4286" r="16838" b="7255"/>
        <a:stretch/>
      </xdr:blipFill>
      <xdr:spPr>
        <a:xfrm>
          <a:off x="18184090" y="484909"/>
          <a:ext cx="7914409" cy="5004955"/>
        </a:xfrm>
        <a:prstGeom prst="rect">
          <a:avLst/>
        </a:prstGeom>
        <a:ln>
          <a:solidFill>
            <a:schemeClr val="tx1"/>
          </a:solidFill>
        </a:ln>
      </xdr:spPr>
    </xdr:pic>
    <xdr:clientData/>
  </xdr:twoCellAnchor>
  <xdr:twoCellAnchor editAs="oneCell">
    <xdr:from>
      <xdr:col>4</xdr:col>
      <xdr:colOff>20780</xdr:colOff>
      <xdr:row>2</xdr:row>
      <xdr:rowOff>20783</xdr:rowOff>
    </xdr:from>
    <xdr:to>
      <xdr:col>18</xdr:col>
      <xdr:colOff>450273</xdr:colOff>
      <xdr:row>52</xdr:row>
      <xdr:rowOff>477487</xdr:rowOff>
    </xdr:to>
    <xdr:pic>
      <xdr:nvPicPr>
        <xdr:cNvPr id="38" name="図 37">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459" y="510640"/>
          <a:ext cx="9954493" cy="21493347"/>
        </a:xfrm>
        <a:prstGeom prst="rect">
          <a:avLst/>
        </a:prstGeom>
        <a:ln>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6</xdr:row>
          <xdr:rowOff>76200</xdr:rowOff>
        </xdr:from>
        <xdr:to>
          <xdr:col>2</xdr:col>
          <xdr:colOff>781050</xdr:colOff>
          <xdr:row>6</xdr:row>
          <xdr:rowOff>314325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76200</xdr:rowOff>
        </xdr:from>
        <xdr:to>
          <xdr:col>2</xdr:col>
          <xdr:colOff>1457325</xdr:colOff>
          <xdr:row>6</xdr:row>
          <xdr:rowOff>314325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76200</xdr:rowOff>
        </xdr:from>
        <xdr:to>
          <xdr:col>2</xdr:col>
          <xdr:colOff>2162175</xdr:colOff>
          <xdr:row>6</xdr:row>
          <xdr:rowOff>314325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6</xdr:row>
          <xdr:rowOff>76200</xdr:rowOff>
        </xdr:from>
        <xdr:to>
          <xdr:col>2</xdr:col>
          <xdr:colOff>3200400</xdr:colOff>
          <xdr:row>6</xdr:row>
          <xdr:rowOff>333375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76200</xdr:rowOff>
        </xdr:from>
        <xdr:to>
          <xdr:col>2</xdr:col>
          <xdr:colOff>4933950</xdr:colOff>
          <xdr:row>6</xdr:row>
          <xdr:rowOff>314325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304800</xdr:rowOff>
        </xdr:from>
        <xdr:to>
          <xdr:col>2</xdr:col>
          <xdr:colOff>723900</xdr:colOff>
          <xdr:row>6</xdr:row>
          <xdr:rowOff>533400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6</xdr:row>
          <xdr:rowOff>304800</xdr:rowOff>
        </xdr:from>
        <xdr:to>
          <xdr:col>2</xdr:col>
          <xdr:colOff>1524000</xdr:colOff>
          <xdr:row>6</xdr:row>
          <xdr:rowOff>533400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6</xdr:row>
          <xdr:rowOff>304800</xdr:rowOff>
        </xdr:from>
        <xdr:to>
          <xdr:col>2</xdr:col>
          <xdr:colOff>2457450</xdr:colOff>
          <xdr:row>6</xdr:row>
          <xdr:rowOff>533400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6</xdr:row>
          <xdr:rowOff>304800</xdr:rowOff>
        </xdr:from>
        <xdr:to>
          <xdr:col>2</xdr:col>
          <xdr:colOff>3810000</xdr:colOff>
          <xdr:row>6</xdr:row>
          <xdr:rowOff>533400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6</xdr:row>
          <xdr:rowOff>304800</xdr:rowOff>
        </xdr:from>
        <xdr:to>
          <xdr:col>2</xdr:col>
          <xdr:colOff>4829175</xdr:colOff>
          <xdr:row>6</xdr:row>
          <xdr:rowOff>533400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581025</xdr:rowOff>
        </xdr:from>
        <xdr:to>
          <xdr:col>2</xdr:col>
          <xdr:colOff>1104900</xdr:colOff>
          <xdr:row>6</xdr:row>
          <xdr:rowOff>809625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6</xdr:row>
          <xdr:rowOff>581025</xdr:rowOff>
        </xdr:from>
        <xdr:to>
          <xdr:col>2</xdr:col>
          <xdr:colOff>2962275</xdr:colOff>
          <xdr:row>6</xdr:row>
          <xdr:rowOff>809625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6</xdr:row>
          <xdr:rowOff>76200</xdr:rowOff>
        </xdr:from>
        <xdr:to>
          <xdr:col>2</xdr:col>
          <xdr:colOff>3848100</xdr:colOff>
          <xdr:row>6</xdr:row>
          <xdr:rowOff>314325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1781175</xdr:rowOff>
        </xdr:from>
        <xdr:to>
          <xdr:col>2</xdr:col>
          <xdr:colOff>257175</xdr:colOff>
          <xdr:row>30</xdr:row>
          <xdr:rowOff>228600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142875</xdr:rowOff>
        </xdr:from>
        <xdr:to>
          <xdr:col>2</xdr:col>
          <xdr:colOff>257175</xdr:colOff>
          <xdr:row>30</xdr:row>
          <xdr:rowOff>381000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314325</xdr:rowOff>
        </xdr:from>
        <xdr:to>
          <xdr:col>2</xdr:col>
          <xdr:colOff>257175</xdr:colOff>
          <xdr:row>30</xdr:row>
          <xdr:rowOff>552450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76200</xdr:rowOff>
        </xdr:from>
        <xdr:to>
          <xdr:col>2</xdr:col>
          <xdr:colOff>781050</xdr:colOff>
          <xdr:row>9</xdr:row>
          <xdr:rowOff>314325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76200</xdr:rowOff>
        </xdr:from>
        <xdr:to>
          <xdr:col>2</xdr:col>
          <xdr:colOff>1457325</xdr:colOff>
          <xdr:row>9</xdr:row>
          <xdr:rowOff>314325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9</xdr:row>
          <xdr:rowOff>76200</xdr:rowOff>
        </xdr:from>
        <xdr:to>
          <xdr:col>2</xdr:col>
          <xdr:colOff>3095625</xdr:colOff>
          <xdr:row>9</xdr:row>
          <xdr:rowOff>314325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9</xdr:row>
          <xdr:rowOff>76200</xdr:rowOff>
        </xdr:from>
        <xdr:to>
          <xdr:col>2</xdr:col>
          <xdr:colOff>3933825</xdr:colOff>
          <xdr:row>9</xdr:row>
          <xdr:rowOff>333375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314325</xdr:rowOff>
        </xdr:from>
        <xdr:to>
          <xdr:col>2</xdr:col>
          <xdr:colOff>1104900</xdr:colOff>
          <xdr:row>9</xdr:row>
          <xdr:rowOff>552450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523875</xdr:rowOff>
        </xdr:from>
        <xdr:to>
          <xdr:col>2</xdr:col>
          <xdr:colOff>942975</xdr:colOff>
          <xdr:row>9</xdr:row>
          <xdr:rowOff>762000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9</xdr:row>
          <xdr:rowOff>323850</xdr:rowOff>
        </xdr:from>
        <xdr:to>
          <xdr:col>2</xdr:col>
          <xdr:colOff>1838325</xdr:colOff>
          <xdr:row>9</xdr:row>
          <xdr:rowOff>552450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9</xdr:row>
          <xdr:rowOff>314325</xdr:rowOff>
        </xdr:from>
        <xdr:to>
          <xdr:col>2</xdr:col>
          <xdr:colOff>2714625</xdr:colOff>
          <xdr:row>9</xdr:row>
          <xdr:rowOff>552450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9</xdr:row>
          <xdr:rowOff>314325</xdr:rowOff>
        </xdr:from>
        <xdr:to>
          <xdr:col>2</xdr:col>
          <xdr:colOff>3495675</xdr:colOff>
          <xdr:row>9</xdr:row>
          <xdr:rowOff>552450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9</xdr:row>
          <xdr:rowOff>314325</xdr:rowOff>
        </xdr:from>
        <xdr:to>
          <xdr:col>2</xdr:col>
          <xdr:colOff>4295775</xdr:colOff>
          <xdr:row>9</xdr:row>
          <xdr:rowOff>552450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9</xdr:row>
          <xdr:rowOff>314325</xdr:rowOff>
        </xdr:from>
        <xdr:to>
          <xdr:col>2</xdr:col>
          <xdr:colOff>4743450</xdr:colOff>
          <xdr:row>9</xdr:row>
          <xdr:rowOff>552450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9</xdr:row>
          <xdr:rowOff>533400</xdr:rowOff>
        </xdr:from>
        <xdr:to>
          <xdr:col>2</xdr:col>
          <xdr:colOff>1905000</xdr:colOff>
          <xdr:row>9</xdr:row>
          <xdr:rowOff>771525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9</xdr:row>
          <xdr:rowOff>533400</xdr:rowOff>
        </xdr:from>
        <xdr:to>
          <xdr:col>2</xdr:col>
          <xdr:colOff>2476500</xdr:colOff>
          <xdr:row>9</xdr:row>
          <xdr:rowOff>771525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9</xdr:row>
          <xdr:rowOff>523875</xdr:rowOff>
        </xdr:from>
        <xdr:to>
          <xdr:col>2</xdr:col>
          <xdr:colOff>2943225</xdr:colOff>
          <xdr:row>9</xdr:row>
          <xdr:rowOff>762000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9</xdr:row>
          <xdr:rowOff>523875</xdr:rowOff>
        </xdr:from>
        <xdr:to>
          <xdr:col>2</xdr:col>
          <xdr:colOff>3752850</xdr:colOff>
          <xdr:row>9</xdr:row>
          <xdr:rowOff>762000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9</xdr:row>
          <xdr:rowOff>76200</xdr:rowOff>
        </xdr:from>
        <xdr:to>
          <xdr:col>2</xdr:col>
          <xdr:colOff>2200275</xdr:colOff>
          <xdr:row>9</xdr:row>
          <xdr:rowOff>314325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3</xdr:col>
      <xdr:colOff>1170215</xdr:colOff>
      <xdr:row>0</xdr:row>
      <xdr:rowOff>0</xdr:rowOff>
    </xdr:from>
    <xdr:ext cx="2339102" cy="69307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545286" y="0"/>
          <a:ext cx="2339102"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ウェブサイト</a:t>
          </a:r>
        </a:p>
      </xdr:txBody>
    </xdr:sp>
    <xdr:clientData/>
  </xdr:oneCellAnchor>
  <xdr:oneCellAnchor>
    <xdr:from>
      <xdr:col>18</xdr:col>
      <xdr:colOff>601435</xdr:colOff>
      <xdr:row>0</xdr:row>
      <xdr:rowOff>0</xdr:rowOff>
    </xdr:from>
    <xdr:ext cx="2698175" cy="69307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7814471" y="0"/>
          <a:ext cx="2698175" cy="693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t>会員特典ガイド</a:t>
          </a:r>
        </a:p>
      </xdr:txBody>
    </xdr:sp>
    <xdr:clientData/>
  </xdr:oneCellAnchor>
  <xdr:twoCellAnchor>
    <xdr:from>
      <xdr:col>0</xdr:col>
      <xdr:colOff>285751</xdr:colOff>
      <xdr:row>5</xdr:row>
      <xdr:rowOff>204107</xdr:rowOff>
    </xdr:from>
    <xdr:to>
      <xdr:col>3</xdr:col>
      <xdr:colOff>54429</xdr:colOff>
      <xdr:row>7</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85751" y="1428750"/>
          <a:ext cx="7143749" cy="1074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506189</xdr:colOff>
      <xdr:row>8</xdr:row>
      <xdr:rowOff>54426</xdr:rowOff>
    </xdr:from>
    <xdr:to>
      <xdr:col>11</xdr:col>
      <xdr:colOff>13608</xdr:colOff>
      <xdr:row>9</xdr:row>
      <xdr:rowOff>261255</xdr:rowOff>
    </xdr:to>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10316939" y="2898319"/>
          <a:ext cx="2228848" cy="54700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6</xdr:row>
      <xdr:rowOff>530679</xdr:rowOff>
    </xdr:from>
    <xdr:to>
      <xdr:col>7</xdr:col>
      <xdr:colOff>462643</xdr:colOff>
      <xdr:row>8</xdr:row>
      <xdr:rowOff>299357</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7388678" y="2000250"/>
          <a:ext cx="2884715" cy="11430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552944</xdr:colOff>
      <xdr:row>3</xdr:row>
      <xdr:rowOff>76940</xdr:rowOff>
    </xdr:from>
    <xdr:to>
      <xdr:col>27</xdr:col>
      <xdr:colOff>467590</xdr:colOff>
      <xdr:row>6</xdr:row>
      <xdr:rowOff>69272</xdr:rowOff>
    </xdr:to>
    <xdr:sp macro="" textlink="">
      <xdr:nvSpPr>
        <xdr:cNvPr id="80" name="角丸四角形 79">
          <a:extLst>
            <a:ext uri="{FF2B5EF4-FFF2-40B4-BE49-F238E27FC236}">
              <a16:creationId xmlns:a16="http://schemas.microsoft.com/office/drawing/2014/main" id="{00000000-0008-0000-0100-000050000000}"/>
            </a:ext>
          </a:extLst>
        </xdr:cNvPr>
        <xdr:cNvSpPr/>
      </xdr:nvSpPr>
      <xdr:spPr>
        <a:xfrm>
          <a:off x="22858762" y="804304"/>
          <a:ext cx="1300101" cy="71969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516327</xdr:colOff>
      <xdr:row>3</xdr:row>
      <xdr:rowOff>45027</xdr:rowOff>
    </xdr:from>
    <xdr:to>
      <xdr:col>29</xdr:col>
      <xdr:colOff>363682</xdr:colOff>
      <xdr:row>6</xdr:row>
      <xdr:rowOff>103909</xdr:rowOff>
    </xdr:to>
    <xdr:sp macro="" textlink="">
      <xdr:nvSpPr>
        <xdr:cNvPr id="84" name="角丸四角形 83">
          <a:extLst>
            <a:ext uri="{FF2B5EF4-FFF2-40B4-BE49-F238E27FC236}">
              <a16:creationId xmlns:a16="http://schemas.microsoft.com/office/drawing/2014/main" id="{00000000-0008-0000-0100-000054000000}"/>
            </a:ext>
          </a:extLst>
        </xdr:cNvPr>
        <xdr:cNvSpPr/>
      </xdr:nvSpPr>
      <xdr:spPr>
        <a:xfrm>
          <a:off x="24207600" y="772391"/>
          <a:ext cx="1232809" cy="78624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26</xdr:row>
      <xdr:rowOff>51955</xdr:rowOff>
    </xdr:from>
    <xdr:to>
      <xdr:col>3</xdr:col>
      <xdr:colOff>43543</xdr:colOff>
      <xdr:row>26</xdr:row>
      <xdr:rowOff>1510393</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274865" y="7671955"/>
          <a:ext cx="7128905" cy="14584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122465</xdr:colOff>
      <xdr:row>20</xdr:row>
      <xdr:rowOff>83003</xdr:rowOff>
    </xdr:from>
    <xdr:to>
      <xdr:col>13</xdr:col>
      <xdr:colOff>19053</xdr:colOff>
      <xdr:row>26</xdr:row>
      <xdr:rowOff>693964</xdr:rowOff>
    </xdr:to>
    <xdr:cxnSp macro="">
      <xdr:nvCxnSpPr>
        <xdr:cNvPr id="92" name="直線矢印コネクタ 91">
          <a:extLst>
            <a:ext uri="{FF2B5EF4-FFF2-40B4-BE49-F238E27FC236}">
              <a16:creationId xmlns:a16="http://schemas.microsoft.com/office/drawing/2014/main" id="{00000000-0008-0000-0100-00005C000000}"/>
            </a:ext>
          </a:extLst>
        </xdr:cNvPr>
        <xdr:cNvCxnSpPr>
          <a:endCxn id="94" idx="1"/>
        </xdr:cNvCxnSpPr>
      </xdr:nvCxnSpPr>
      <xdr:spPr>
        <a:xfrm flipV="1">
          <a:off x="7497536" y="7199539"/>
          <a:ext cx="6414410" cy="20805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19053</xdr:colOff>
      <xdr:row>18</xdr:row>
      <xdr:rowOff>43541</xdr:rowOff>
    </xdr:from>
    <xdr:to>
      <xdr:col>18</xdr:col>
      <xdr:colOff>258535</xdr:colOff>
      <xdr:row>22</xdr:row>
      <xdr:rowOff>122465</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13911946" y="6670220"/>
          <a:ext cx="3641268" cy="105863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304801</xdr:colOff>
      <xdr:row>26</xdr:row>
      <xdr:rowOff>1583872</xdr:rowOff>
    </xdr:from>
    <xdr:to>
      <xdr:col>3</xdr:col>
      <xdr:colOff>73479</xdr:colOff>
      <xdr:row>27</xdr:row>
      <xdr:rowOff>1197430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304801" y="9244693"/>
          <a:ext cx="7143749" cy="123280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293915</xdr:colOff>
      <xdr:row>28</xdr:row>
      <xdr:rowOff>8164</xdr:rowOff>
    </xdr:from>
    <xdr:to>
      <xdr:col>3</xdr:col>
      <xdr:colOff>62593</xdr:colOff>
      <xdr:row>28</xdr:row>
      <xdr:rowOff>1401535</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3915" y="10608128"/>
          <a:ext cx="7143749" cy="13933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15</xdr:row>
      <xdr:rowOff>81643</xdr:rowOff>
    </xdr:from>
    <xdr:to>
      <xdr:col>12</xdr:col>
      <xdr:colOff>612321</xdr:colOff>
      <xdr:row>28</xdr:row>
      <xdr:rowOff>489859</xdr:rowOff>
    </xdr:to>
    <xdr:cxnSp macro="">
      <xdr:nvCxnSpPr>
        <xdr:cNvPr id="99" name="直線矢印コネクタ 98">
          <a:extLst>
            <a:ext uri="{FF2B5EF4-FFF2-40B4-BE49-F238E27FC236}">
              <a16:creationId xmlns:a16="http://schemas.microsoft.com/office/drawing/2014/main" id="{00000000-0008-0000-0100-000063000000}"/>
            </a:ext>
          </a:extLst>
        </xdr:cNvPr>
        <xdr:cNvCxnSpPr/>
      </xdr:nvCxnSpPr>
      <xdr:spPr>
        <a:xfrm flipV="1">
          <a:off x="7443107" y="5048250"/>
          <a:ext cx="6381750" cy="60415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674917</xdr:colOff>
      <xdr:row>9</xdr:row>
      <xdr:rowOff>604156</xdr:rowOff>
    </xdr:from>
    <xdr:to>
      <xdr:col>18</xdr:col>
      <xdr:colOff>217714</xdr:colOff>
      <xdr:row>16</xdr:row>
      <xdr:rowOff>13608</xdr:rowOff>
    </xdr:to>
    <xdr:sp macro="" textlink="">
      <xdr:nvSpPr>
        <xdr:cNvPr id="102" name="正方形/長方形 101">
          <a:extLst>
            <a:ext uri="{FF2B5EF4-FFF2-40B4-BE49-F238E27FC236}">
              <a16:creationId xmlns:a16="http://schemas.microsoft.com/office/drawing/2014/main" id="{00000000-0008-0000-0100-000066000000}"/>
            </a:ext>
          </a:extLst>
        </xdr:cNvPr>
        <xdr:cNvSpPr/>
      </xdr:nvSpPr>
      <xdr:spPr>
        <a:xfrm>
          <a:off x="13887453" y="3788227"/>
          <a:ext cx="3624940" cy="23622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285749</xdr:colOff>
      <xdr:row>9</xdr:row>
      <xdr:rowOff>857250</xdr:rowOff>
    </xdr:from>
    <xdr:to>
      <xdr:col>26</xdr:col>
      <xdr:colOff>557893</xdr:colOff>
      <xdr:row>27</xdr:row>
      <xdr:rowOff>204111</xdr:rowOff>
    </xdr:to>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flipV="1">
          <a:off x="21662570" y="4041321"/>
          <a:ext cx="1632859" cy="636814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97971</xdr:colOff>
      <xdr:row>27</xdr:row>
      <xdr:rowOff>190501</xdr:rowOff>
    </xdr:from>
    <xdr:to>
      <xdr:col>24</xdr:col>
      <xdr:colOff>312964</xdr:colOff>
      <xdr:row>27</xdr:row>
      <xdr:rowOff>570141</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7473042" y="9470572"/>
          <a:ext cx="14216743" cy="37964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227368</xdr:colOff>
      <xdr:row>6</xdr:row>
      <xdr:rowOff>874567</xdr:rowOff>
    </xdr:from>
    <xdr:to>
      <xdr:col>29</xdr:col>
      <xdr:colOff>363682</xdr:colOff>
      <xdr:row>9</xdr:row>
      <xdr:rowOff>789215</xdr:rowOff>
    </xdr:to>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1604189" y="2344138"/>
          <a:ext cx="3538100" cy="162914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310243</xdr:colOff>
      <xdr:row>29</xdr:row>
      <xdr:rowOff>10885</xdr:rowOff>
    </xdr:from>
    <xdr:to>
      <xdr:col>3</xdr:col>
      <xdr:colOff>78921</xdr:colOff>
      <xdr:row>30</xdr:row>
      <xdr:rowOff>898071</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310243" y="12080421"/>
          <a:ext cx="7143749" cy="2683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84364</xdr:colOff>
      <xdr:row>29</xdr:row>
      <xdr:rowOff>358115</xdr:rowOff>
    </xdr:from>
    <xdr:to>
      <xdr:col>13</xdr:col>
      <xdr:colOff>85354</xdr:colOff>
      <xdr:row>29</xdr:row>
      <xdr:rowOff>1649188</xdr:rowOff>
    </xdr:to>
    <xdr:cxnSp macro="">
      <xdr:nvCxnSpPr>
        <xdr:cNvPr id="116" name="直線矢印コネクタ 115">
          <a:extLst>
            <a:ext uri="{FF2B5EF4-FFF2-40B4-BE49-F238E27FC236}">
              <a16:creationId xmlns:a16="http://schemas.microsoft.com/office/drawing/2014/main" id="{00000000-0008-0000-0100-000074000000}"/>
            </a:ext>
          </a:extLst>
        </xdr:cNvPr>
        <xdr:cNvCxnSpPr>
          <a:endCxn id="118" idx="1"/>
        </xdr:cNvCxnSpPr>
      </xdr:nvCxnSpPr>
      <xdr:spPr>
        <a:xfrm flipV="1">
          <a:off x="7459435" y="13352936"/>
          <a:ext cx="6518812" cy="12910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85354</xdr:colOff>
      <xdr:row>28</xdr:row>
      <xdr:rowOff>1117021</xdr:rowOff>
    </xdr:from>
    <xdr:to>
      <xdr:col>18</xdr:col>
      <xdr:colOff>238744</xdr:colOff>
      <xdr:row>29</xdr:row>
      <xdr:rowOff>1068779</xdr:rowOff>
    </xdr:to>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13978247" y="12642271"/>
          <a:ext cx="3555176" cy="142132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477734</xdr:colOff>
      <xdr:row>9</xdr:row>
      <xdr:rowOff>1035384</xdr:rowOff>
    </xdr:from>
    <xdr:to>
      <xdr:col>29</xdr:col>
      <xdr:colOff>305542</xdr:colOff>
      <xdr:row>11</xdr:row>
      <xdr:rowOff>309254</xdr:rowOff>
    </xdr:to>
    <xdr:sp macro="" textlink="">
      <xdr:nvSpPr>
        <xdr:cNvPr id="119" name="正方形/長方形 118">
          <a:extLst>
            <a:ext uri="{FF2B5EF4-FFF2-40B4-BE49-F238E27FC236}">
              <a16:creationId xmlns:a16="http://schemas.microsoft.com/office/drawing/2014/main" id="{00000000-0008-0000-0100-000077000000}"/>
            </a:ext>
          </a:extLst>
        </xdr:cNvPr>
        <xdr:cNvSpPr/>
      </xdr:nvSpPr>
      <xdr:spPr>
        <a:xfrm>
          <a:off x="18452770" y="4219455"/>
          <a:ext cx="6631379" cy="9067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117231</xdr:colOff>
      <xdr:row>12</xdr:row>
      <xdr:rowOff>13610</xdr:rowOff>
    </xdr:from>
    <xdr:to>
      <xdr:col>23</xdr:col>
      <xdr:colOff>27215</xdr:colOff>
      <xdr:row>29</xdr:row>
      <xdr:rowOff>373673</xdr:rowOff>
    </xdr:to>
    <xdr:cxnSp macro="">
      <xdr:nvCxnSpPr>
        <xdr:cNvPr id="124" name="直線矢印コネクタ 123">
          <a:extLst>
            <a:ext uri="{FF2B5EF4-FFF2-40B4-BE49-F238E27FC236}">
              <a16:creationId xmlns:a16="http://schemas.microsoft.com/office/drawing/2014/main" id="{00000000-0008-0000-0100-00007C000000}"/>
            </a:ext>
          </a:extLst>
        </xdr:cNvPr>
        <xdr:cNvCxnSpPr/>
      </xdr:nvCxnSpPr>
      <xdr:spPr>
        <a:xfrm flipV="1">
          <a:off x="19606846" y="5135129"/>
          <a:ext cx="1287446" cy="815590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242455</xdr:colOff>
      <xdr:row>29</xdr:row>
      <xdr:rowOff>337705</xdr:rowOff>
    </xdr:from>
    <xdr:to>
      <xdr:col>21</xdr:col>
      <xdr:colOff>122464</xdr:colOff>
      <xdr:row>29</xdr:row>
      <xdr:rowOff>353787</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a:off x="17537134" y="13332526"/>
          <a:ext cx="1921080" cy="1608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307027</xdr:colOff>
      <xdr:row>31</xdr:row>
      <xdr:rowOff>89313</xdr:rowOff>
    </xdr:from>
    <xdr:to>
      <xdr:col>3</xdr:col>
      <xdr:colOff>82880</xdr:colOff>
      <xdr:row>36</xdr:row>
      <xdr:rowOff>27215</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7027" y="15791956"/>
          <a:ext cx="7150924" cy="14074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587829</xdr:colOff>
      <xdr:row>30</xdr:row>
      <xdr:rowOff>135083</xdr:rowOff>
    </xdr:from>
    <xdr:to>
      <xdr:col>18</xdr:col>
      <xdr:colOff>346364</xdr:colOff>
      <xdr:row>46</xdr:row>
      <xdr:rowOff>181842</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0398579" y="14926047"/>
          <a:ext cx="7242464" cy="53127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82880</xdr:colOff>
      <xdr:row>33</xdr:row>
      <xdr:rowOff>398443</xdr:rowOff>
    </xdr:from>
    <xdr:to>
      <xdr:col>7</xdr:col>
      <xdr:colOff>515835</xdr:colOff>
      <xdr:row>37</xdr:row>
      <xdr:rowOff>122465</xdr:rowOff>
    </xdr:to>
    <xdr:cxnSp macro="">
      <xdr:nvCxnSpPr>
        <xdr:cNvPr id="137" name="直線矢印コネクタ 136">
          <a:extLst>
            <a:ext uri="{FF2B5EF4-FFF2-40B4-BE49-F238E27FC236}">
              <a16:creationId xmlns:a16="http://schemas.microsoft.com/office/drawing/2014/main" id="{00000000-0008-0000-0100-000089000000}"/>
            </a:ext>
          </a:extLst>
        </xdr:cNvPr>
        <xdr:cNvCxnSpPr>
          <a:stCxn id="135" idx="3"/>
        </xdr:cNvCxnSpPr>
      </xdr:nvCxnSpPr>
      <xdr:spPr>
        <a:xfrm>
          <a:off x="7457951" y="16495693"/>
          <a:ext cx="2868634" cy="9758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303563</xdr:colOff>
      <xdr:row>36</xdr:row>
      <xdr:rowOff>140274</xdr:rowOff>
    </xdr:from>
    <xdr:to>
      <xdr:col>3</xdr:col>
      <xdr:colOff>79416</xdr:colOff>
      <xdr:row>47</xdr:row>
      <xdr:rowOff>68036</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303563" y="17407738"/>
          <a:ext cx="7150924" cy="28396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47254</xdr:colOff>
      <xdr:row>24</xdr:row>
      <xdr:rowOff>136071</xdr:rowOff>
    </xdr:from>
    <xdr:to>
      <xdr:col>12</xdr:col>
      <xdr:colOff>625928</xdr:colOff>
      <xdr:row>38</xdr:row>
      <xdr:rowOff>20044</xdr:rowOff>
    </xdr:to>
    <xdr:cxnSp macro="">
      <xdr:nvCxnSpPr>
        <xdr:cNvPr id="140" name="直線矢印コネクタ 139">
          <a:extLst>
            <a:ext uri="{FF2B5EF4-FFF2-40B4-BE49-F238E27FC236}">
              <a16:creationId xmlns:a16="http://schemas.microsoft.com/office/drawing/2014/main" id="{00000000-0008-0000-0100-00008C000000}"/>
            </a:ext>
          </a:extLst>
        </xdr:cNvPr>
        <xdr:cNvCxnSpPr/>
      </xdr:nvCxnSpPr>
      <xdr:spPr>
        <a:xfrm flipV="1">
          <a:off x="7422325" y="8232321"/>
          <a:ext cx="6416139" cy="95042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17318</xdr:colOff>
      <xdr:row>22</xdr:row>
      <xdr:rowOff>204354</xdr:rowOff>
    </xdr:from>
    <xdr:to>
      <xdr:col>18</xdr:col>
      <xdr:colOff>225137</xdr:colOff>
      <xdr:row>26</xdr:row>
      <xdr:rowOff>435430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3910211" y="7810747"/>
          <a:ext cx="3609605" cy="12107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274865</xdr:colOff>
      <xdr:row>12</xdr:row>
      <xdr:rowOff>20040</xdr:rowOff>
    </xdr:from>
    <xdr:to>
      <xdr:col>3</xdr:col>
      <xdr:colOff>43543</xdr:colOff>
      <xdr:row>25</xdr:row>
      <xdr:rowOff>207819</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274865" y="4245676"/>
          <a:ext cx="7128905" cy="33396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37358</xdr:colOff>
      <xdr:row>19</xdr:row>
      <xdr:rowOff>174668</xdr:rowOff>
    </xdr:from>
    <xdr:to>
      <xdr:col>13</xdr:col>
      <xdr:colOff>64572</xdr:colOff>
      <xdr:row>27</xdr:row>
      <xdr:rowOff>780061</xdr:rowOff>
    </xdr:to>
    <xdr:cxnSp macro="">
      <xdr:nvCxnSpPr>
        <xdr:cNvPr id="144" name="直線矢印コネクタ 143">
          <a:extLst>
            <a:ext uri="{FF2B5EF4-FFF2-40B4-BE49-F238E27FC236}">
              <a16:creationId xmlns:a16="http://schemas.microsoft.com/office/drawing/2014/main" id="{00000000-0008-0000-0100-000090000000}"/>
            </a:ext>
          </a:extLst>
        </xdr:cNvPr>
        <xdr:cNvCxnSpPr>
          <a:endCxn id="146" idx="1"/>
        </xdr:cNvCxnSpPr>
      </xdr:nvCxnSpPr>
      <xdr:spPr>
        <a:xfrm>
          <a:off x="7412429" y="7046275"/>
          <a:ext cx="6545036" cy="39391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64572</xdr:colOff>
      <xdr:row>26</xdr:row>
      <xdr:rowOff>809254</xdr:rowOff>
    </xdr:from>
    <xdr:to>
      <xdr:col>18</xdr:col>
      <xdr:colOff>238744</xdr:colOff>
      <xdr:row>28</xdr:row>
      <xdr:rowOff>1050224</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3957465" y="9395361"/>
          <a:ext cx="3575958" cy="31801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68036</xdr:colOff>
      <xdr:row>4</xdr:row>
      <xdr:rowOff>155864</xdr:rowOff>
    </xdr:from>
    <xdr:to>
      <xdr:col>25</xdr:col>
      <xdr:colOff>519546</xdr:colOff>
      <xdr:row>8</xdr:row>
      <xdr:rowOff>54428</xdr:rowOff>
    </xdr:to>
    <xdr:cxnSp macro="">
      <xdr:nvCxnSpPr>
        <xdr:cNvPr id="149" name="直線矢印コネクタ 148">
          <a:extLst>
            <a:ext uri="{FF2B5EF4-FFF2-40B4-BE49-F238E27FC236}">
              <a16:creationId xmlns:a16="http://schemas.microsoft.com/office/drawing/2014/main" id="{00000000-0008-0000-0100-000095000000}"/>
            </a:ext>
          </a:extLst>
        </xdr:cNvPr>
        <xdr:cNvCxnSpPr/>
      </xdr:nvCxnSpPr>
      <xdr:spPr>
        <a:xfrm flipV="1">
          <a:off x="7443107" y="1135578"/>
          <a:ext cx="15133618" cy="17627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xdr:colOff>
      <xdr:row>6</xdr:row>
      <xdr:rowOff>190500</xdr:rowOff>
    </xdr:from>
    <xdr:to>
      <xdr:col>28</xdr:col>
      <xdr:colOff>259773</xdr:colOff>
      <xdr:row>10</xdr:row>
      <xdr:rowOff>317048</xdr:rowOff>
    </xdr:to>
    <xdr:cxnSp macro="">
      <xdr:nvCxnSpPr>
        <xdr:cNvPr id="150" name="直線矢印コネクタ 149">
          <a:extLst>
            <a:ext uri="{FF2B5EF4-FFF2-40B4-BE49-F238E27FC236}">
              <a16:creationId xmlns:a16="http://schemas.microsoft.com/office/drawing/2014/main" id="{00000000-0008-0000-0100-000096000000}"/>
            </a:ext>
          </a:extLst>
        </xdr:cNvPr>
        <xdr:cNvCxnSpPr>
          <a:stCxn id="100" idx="3"/>
        </xdr:cNvCxnSpPr>
      </xdr:nvCxnSpPr>
      <xdr:spPr>
        <a:xfrm flipV="1">
          <a:off x="7407728" y="1660071"/>
          <a:ext cx="16950295" cy="31337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1854653</xdr:colOff>
      <xdr:row>6</xdr:row>
      <xdr:rowOff>770164</xdr:rowOff>
    </xdr:from>
    <xdr:ext cx="1848776" cy="275717"/>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2194832" y="223973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1</xdr:col>
      <xdr:colOff>1854653</xdr:colOff>
      <xdr:row>9</xdr:row>
      <xdr:rowOff>1057275</xdr:rowOff>
    </xdr:from>
    <xdr:ext cx="1848776" cy="275717"/>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2194832" y="4241346"/>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0</xdr:col>
      <xdr:colOff>288472</xdr:colOff>
      <xdr:row>7</xdr:row>
      <xdr:rowOff>57151</xdr:rowOff>
    </xdr:from>
    <xdr:to>
      <xdr:col>3</xdr:col>
      <xdr:colOff>57150</xdr:colOff>
      <xdr:row>9</xdr:row>
      <xdr:rowOff>27215</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288472" y="2560865"/>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0</xdr:col>
      <xdr:colOff>263979</xdr:colOff>
      <xdr:row>9</xdr:row>
      <xdr:rowOff>1284516</xdr:rowOff>
    </xdr:from>
    <xdr:to>
      <xdr:col>3</xdr:col>
      <xdr:colOff>32657</xdr:colOff>
      <xdr:row>11</xdr:row>
      <xdr:rowOff>302079</xdr:rowOff>
    </xdr:to>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263979" y="4468587"/>
          <a:ext cx="7143749" cy="6504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oneCellAnchor>
    <xdr:from>
      <xdr:col>2</xdr:col>
      <xdr:colOff>1905000</xdr:colOff>
      <xdr:row>9</xdr:row>
      <xdr:rowOff>653143</xdr:rowOff>
    </xdr:from>
    <xdr:ext cx="3184071" cy="56451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4136571" y="3837214"/>
          <a:ext cx="3184071" cy="56451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ここに記載の情報は、弊社で企画する何らかの特集などの参考情報として管理します。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4.xml" />
  <Relationship Id="rId18" Type="http://schemas.openxmlformats.org/officeDocument/2006/relationships/ctrlProp" Target="../ctrlProps/ctrlProp9.xml" />
  <Relationship Id="rId26" Type="http://schemas.openxmlformats.org/officeDocument/2006/relationships/ctrlProp" Target="../ctrlProps/ctrlProp17.xml" />
  <Relationship Id="rId39" Type="http://schemas.openxmlformats.org/officeDocument/2006/relationships/ctrlProp" Target="../ctrlProps/ctrlProp30.xml" />
  <Relationship Id="rId21" Type="http://schemas.openxmlformats.org/officeDocument/2006/relationships/ctrlProp" Target="../ctrlProps/ctrlProp12.xml" />
  <Relationship Id="rId34" Type="http://schemas.openxmlformats.org/officeDocument/2006/relationships/ctrlProp" Target="../ctrlProps/ctrlProp25.xml" />
  <Relationship Id="rId42" Type="http://schemas.openxmlformats.org/officeDocument/2006/relationships/ctrlProp" Target="../ctrlProps/ctrlProp33.xml" />
  <Relationship Id="rId47" Type="http://schemas.openxmlformats.org/officeDocument/2006/relationships/ctrlProp" Target="../ctrlProps/ctrlProp38.xml" />
  <Relationship Id="rId50" Type="http://schemas.openxmlformats.org/officeDocument/2006/relationships/ctrlProp" Target="../ctrlProps/ctrlProp41.xml" />
  <Relationship Id="rId55" Type="http://schemas.openxmlformats.org/officeDocument/2006/relationships/ctrlProp" Target="../ctrlProps/ctrlProp46.xml" />
  <Relationship Id="rId63" Type="http://schemas.openxmlformats.org/officeDocument/2006/relationships/ctrlProp" Target="../ctrlProps/ctrlProp54.xml" />
  <Relationship Id="rId68" Type="http://schemas.openxmlformats.org/officeDocument/2006/relationships/ctrlProp" Target="../ctrlProps/ctrlProp59.xml" />
  <Relationship Id="rId76" Type="http://schemas.openxmlformats.org/officeDocument/2006/relationships/ctrlProp" Target="../ctrlProps/ctrlProp67.xml" />
  <Relationship Id="rId71" Type="http://schemas.openxmlformats.org/officeDocument/2006/relationships/ctrlProp" Target="../ctrlProps/ctrlProp62.xml" />
  <Relationship Id="rId2" Type="http://schemas.openxmlformats.org/officeDocument/2006/relationships/hyperlink" Target="https://m.facebook.com/montbelljpn" TargetMode="External" />
  <Relationship Id="rId16" Type="http://schemas.openxmlformats.org/officeDocument/2006/relationships/ctrlProp" Target="../ctrlProps/ctrlProp7.xml" />
  <Relationship Id="rId29" Type="http://schemas.openxmlformats.org/officeDocument/2006/relationships/ctrlProp" Target="../ctrlProps/ctrlProp20.xml" />
  <Relationship Id="rId11" Type="http://schemas.openxmlformats.org/officeDocument/2006/relationships/ctrlProp" Target="../ctrlProps/ctrlProp2.xml" />
  <Relationship Id="rId24" Type="http://schemas.openxmlformats.org/officeDocument/2006/relationships/ctrlProp" Target="../ctrlProps/ctrlProp15.xml" />
  <Relationship Id="rId32" Type="http://schemas.openxmlformats.org/officeDocument/2006/relationships/ctrlProp" Target="../ctrlProps/ctrlProp23.xml" />
  <Relationship Id="rId37" Type="http://schemas.openxmlformats.org/officeDocument/2006/relationships/ctrlProp" Target="../ctrlProps/ctrlProp28.xml" />
  <Relationship Id="rId40" Type="http://schemas.openxmlformats.org/officeDocument/2006/relationships/ctrlProp" Target="../ctrlProps/ctrlProp31.xml" />
  <Relationship Id="rId45" Type="http://schemas.openxmlformats.org/officeDocument/2006/relationships/ctrlProp" Target="../ctrlProps/ctrlProp36.xml" />
  <Relationship Id="rId53" Type="http://schemas.openxmlformats.org/officeDocument/2006/relationships/ctrlProp" Target="../ctrlProps/ctrlProp44.xml" />
  <Relationship Id="rId58" Type="http://schemas.openxmlformats.org/officeDocument/2006/relationships/ctrlProp" Target="../ctrlProps/ctrlProp49.xml" />
  <Relationship Id="rId66" Type="http://schemas.openxmlformats.org/officeDocument/2006/relationships/ctrlProp" Target="../ctrlProps/ctrlProp57.xml" />
  <Relationship Id="rId74" Type="http://schemas.openxmlformats.org/officeDocument/2006/relationships/ctrlProp" Target="../ctrlProps/ctrlProp65.xml" />
  <Relationship Id="rId79" Type="http://schemas.openxmlformats.org/officeDocument/2006/relationships/ctrlProp" Target="../ctrlProps/ctrlProp70.xml" />
  <Relationship Id="rId5" Type="http://schemas.openxmlformats.org/officeDocument/2006/relationships/hyperlink" Target="https://www.youtube.com/user/montbellec/featured" TargetMode="External" />
  <Relationship Id="rId61" Type="http://schemas.openxmlformats.org/officeDocument/2006/relationships/ctrlProp" Target="../ctrlProps/ctrlProp52.xml" />
  <Relationship Id="rId82" Type="http://schemas.openxmlformats.org/officeDocument/2006/relationships/comments" Target="../comments1.xml" />
  <Relationship Id="rId10" Type="http://schemas.openxmlformats.org/officeDocument/2006/relationships/ctrlProp" Target="../ctrlProps/ctrlProp1.xml" />
  <Relationship Id="rId19" Type="http://schemas.openxmlformats.org/officeDocument/2006/relationships/ctrlProp" Target="../ctrlProps/ctrlProp10.xml" />
  <Relationship Id="rId31" Type="http://schemas.openxmlformats.org/officeDocument/2006/relationships/ctrlProp" Target="../ctrlProps/ctrlProp22.xml" />
  <Relationship Id="rId44" Type="http://schemas.openxmlformats.org/officeDocument/2006/relationships/ctrlProp" Target="../ctrlProps/ctrlProp35.xml" />
  <Relationship Id="rId52" Type="http://schemas.openxmlformats.org/officeDocument/2006/relationships/ctrlProp" Target="../ctrlProps/ctrlProp43.xml" />
  <Relationship Id="rId60" Type="http://schemas.openxmlformats.org/officeDocument/2006/relationships/ctrlProp" Target="../ctrlProps/ctrlProp51.xml" />
  <Relationship Id="rId65" Type="http://schemas.openxmlformats.org/officeDocument/2006/relationships/ctrlProp" Target="../ctrlProps/ctrlProp56.xml" />
  <Relationship Id="rId73" Type="http://schemas.openxmlformats.org/officeDocument/2006/relationships/ctrlProp" Target="../ctrlProps/ctrlProp64.xml" />
  <Relationship Id="rId78" Type="http://schemas.openxmlformats.org/officeDocument/2006/relationships/ctrlProp" Target="../ctrlProps/ctrlProp69.xml" />
  <Relationship Id="rId81" Type="http://schemas.openxmlformats.org/officeDocument/2006/relationships/ctrlProp" Target="../ctrlProps/ctrlProp72.xml" />
  <Relationship Id="rId4" Type="http://schemas.openxmlformats.org/officeDocument/2006/relationships/hyperlink" Target="https://www.instagram.com/&#12539;&#12539;&#12539;&#12539;&#12539;&#12539;" TargetMode="External" />
  <Relationship Id="rId9" Type="http://schemas.openxmlformats.org/officeDocument/2006/relationships/vmlDrawing" Target="../drawings/vmlDrawing1.vml" />
  <Relationship Id="rId14" Type="http://schemas.openxmlformats.org/officeDocument/2006/relationships/ctrlProp" Target="../ctrlProps/ctrlProp5.xml" />
  <Relationship Id="rId22" Type="http://schemas.openxmlformats.org/officeDocument/2006/relationships/ctrlProp" Target="../ctrlProps/ctrlProp13.xml" />
  <Relationship Id="rId27" Type="http://schemas.openxmlformats.org/officeDocument/2006/relationships/ctrlProp" Target="../ctrlProps/ctrlProp18.xml" />
  <Relationship Id="rId30" Type="http://schemas.openxmlformats.org/officeDocument/2006/relationships/ctrlProp" Target="../ctrlProps/ctrlProp21.xml" />
  <Relationship Id="rId35" Type="http://schemas.openxmlformats.org/officeDocument/2006/relationships/ctrlProp" Target="../ctrlProps/ctrlProp26.xml" />
  <Relationship Id="rId43" Type="http://schemas.openxmlformats.org/officeDocument/2006/relationships/ctrlProp" Target="../ctrlProps/ctrlProp34.xml" />
  <Relationship Id="rId48" Type="http://schemas.openxmlformats.org/officeDocument/2006/relationships/ctrlProp" Target="../ctrlProps/ctrlProp39.xml" />
  <Relationship Id="rId56" Type="http://schemas.openxmlformats.org/officeDocument/2006/relationships/ctrlProp" Target="../ctrlProps/ctrlProp47.xml" />
  <Relationship Id="rId64" Type="http://schemas.openxmlformats.org/officeDocument/2006/relationships/ctrlProp" Target="../ctrlProps/ctrlProp55.xml" />
  <Relationship Id="rId69" Type="http://schemas.openxmlformats.org/officeDocument/2006/relationships/ctrlProp" Target="../ctrlProps/ctrlProp60.xml" />
  <Relationship Id="rId77" Type="http://schemas.openxmlformats.org/officeDocument/2006/relationships/ctrlProp" Target="../ctrlProps/ctrlProp68.xml" />
  <Relationship Id="rId8" Type="http://schemas.openxmlformats.org/officeDocument/2006/relationships/drawing" Target="../drawings/drawing1.xml" />
  <Relationship Id="rId51" Type="http://schemas.openxmlformats.org/officeDocument/2006/relationships/ctrlProp" Target="../ctrlProps/ctrlProp42.xml" />
  <Relationship Id="rId72" Type="http://schemas.openxmlformats.org/officeDocument/2006/relationships/ctrlProp" Target="../ctrlProps/ctrlProp63.xml" />
  <Relationship Id="rId80" Type="http://schemas.openxmlformats.org/officeDocument/2006/relationships/ctrlProp" Target="../ctrlProps/ctrlProp71.xml" />
  <Relationship Id="rId3" Type="http://schemas.openxmlformats.org/officeDocument/2006/relationships/hyperlink" Target="https://twitter.com/montbelljp" TargetMode="External" />
  <Relationship Id="rId12" Type="http://schemas.openxmlformats.org/officeDocument/2006/relationships/ctrlProp" Target="../ctrlProps/ctrlProp3.xml" />
  <Relationship Id="rId17" Type="http://schemas.openxmlformats.org/officeDocument/2006/relationships/ctrlProp" Target="../ctrlProps/ctrlProp8.xml" />
  <Relationship Id="rId25" Type="http://schemas.openxmlformats.org/officeDocument/2006/relationships/ctrlProp" Target="../ctrlProps/ctrlProp16.xml" />
  <Relationship Id="rId33" Type="http://schemas.openxmlformats.org/officeDocument/2006/relationships/ctrlProp" Target="../ctrlProps/ctrlProp24.xml" />
  <Relationship Id="rId38" Type="http://schemas.openxmlformats.org/officeDocument/2006/relationships/ctrlProp" Target="../ctrlProps/ctrlProp29.xml" />
  <Relationship Id="rId46" Type="http://schemas.openxmlformats.org/officeDocument/2006/relationships/ctrlProp" Target="../ctrlProps/ctrlProp37.xml" />
  <Relationship Id="rId59" Type="http://schemas.openxmlformats.org/officeDocument/2006/relationships/ctrlProp" Target="../ctrlProps/ctrlProp50.xml" />
  <Relationship Id="rId67" Type="http://schemas.openxmlformats.org/officeDocument/2006/relationships/ctrlProp" Target="../ctrlProps/ctrlProp58.xml" />
  <Relationship Id="rId20" Type="http://schemas.openxmlformats.org/officeDocument/2006/relationships/ctrlProp" Target="../ctrlProps/ctrlProp11.xml" />
  <Relationship Id="rId41" Type="http://schemas.openxmlformats.org/officeDocument/2006/relationships/ctrlProp" Target="../ctrlProps/ctrlProp32.xml" />
  <Relationship Id="rId54" Type="http://schemas.openxmlformats.org/officeDocument/2006/relationships/ctrlProp" Target="../ctrlProps/ctrlProp45.xml" />
  <Relationship Id="rId62" Type="http://schemas.openxmlformats.org/officeDocument/2006/relationships/ctrlProp" Target="../ctrlProps/ctrlProp53.xml" />
  <Relationship Id="rId70" Type="http://schemas.openxmlformats.org/officeDocument/2006/relationships/ctrlProp" Target="../ctrlProps/ctrlProp61.xml" />
  <Relationship Id="rId75" Type="http://schemas.openxmlformats.org/officeDocument/2006/relationships/ctrlProp" Target="../ctrlProps/ctrlProp66.xml" />
  <Relationship Id="rId1" Type="http://schemas.openxmlformats.org/officeDocument/2006/relationships/hyperlink" Target="https://www.youtube.com/&#12539;&#12539;&#12539;&#12539;&#12539;&#12539;&#12539;&#12539;" TargetMode="External" />
  <Relationship Id="rId6" Type="http://schemas.openxmlformats.org/officeDocument/2006/relationships/hyperlink" Target="https://line.me/&#12539;&#12539;&#12539;" TargetMode="External" />
  <Relationship Id="rId15" Type="http://schemas.openxmlformats.org/officeDocument/2006/relationships/ctrlProp" Target="../ctrlProps/ctrlProp6.xml" />
  <Relationship Id="rId23" Type="http://schemas.openxmlformats.org/officeDocument/2006/relationships/ctrlProp" Target="../ctrlProps/ctrlProp14.xml" />
  <Relationship Id="rId28" Type="http://schemas.openxmlformats.org/officeDocument/2006/relationships/ctrlProp" Target="../ctrlProps/ctrlProp19.xml" />
  <Relationship Id="rId36" Type="http://schemas.openxmlformats.org/officeDocument/2006/relationships/ctrlProp" Target="../ctrlProps/ctrlProp27.xml" />
  <Relationship Id="rId49" Type="http://schemas.openxmlformats.org/officeDocument/2006/relationships/ctrlProp" Target="../ctrlProps/ctrlProp40.xml" />
  <Relationship Id="rId57" Type="http://schemas.openxmlformats.org/officeDocument/2006/relationships/ctrlProp" Target="../ctrlProps/ctrlProp48.xml" />
</Relationships>
</file>

<file path=xl/worksheets/_rels/sheet2.xml.rels>&#65279;<?xml version="1.0" encoding="utf-8" standalone="yes"?>
<Relationships xmlns="http://schemas.openxmlformats.org/package/2006/relationships">
  <Relationship Id="rId8" Type="http://schemas.openxmlformats.org/officeDocument/2006/relationships/drawing" Target="../drawings/drawing2.xml" />
  <Relationship Id="rId13" Type="http://schemas.openxmlformats.org/officeDocument/2006/relationships/ctrlProp" Target="../ctrlProps/ctrlProp76.xml" />
  <Relationship Id="rId18" Type="http://schemas.openxmlformats.org/officeDocument/2006/relationships/ctrlProp" Target="../ctrlProps/ctrlProp81.xml" />
  <Relationship Id="rId26" Type="http://schemas.openxmlformats.org/officeDocument/2006/relationships/ctrlProp" Target="../ctrlProps/ctrlProp89.xml" />
  <Relationship Id="rId39" Type="http://schemas.openxmlformats.org/officeDocument/2006/relationships/ctrlProp" Target="../ctrlProps/ctrlProp102.xml" />
  <Relationship Id="rId3" Type="http://schemas.openxmlformats.org/officeDocument/2006/relationships/hyperlink" Target="https://twitter.com/montbelljp" TargetMode="External" />
  <Relationship Id="rId21" Type="http://schemas.openxmlformats.org/officeDocument/2006/relationships/ctrlProp" Target="../ctrlProps/ctrlProp84.xml" />
  <Relationship Id="rId34" Type="http://schemas.openxmlformats.org/officeDocument/2006/relationships/ctrlProp" Target="../ctrlProps/ctrlProp97.xml" />
  <Relationship Id="rId42" Type="http://schemas.openxmlformats.org/officeDocument/2006/relationships/ctrlProp" Target="../ctrlProps/ctrlProp105.xml" />
  <Relationship Id="rId12" Type="http://schemas.openxmlformats.org/officeDocument/2006/relationships/ctrlProp" Target="../ctrlProps/ctrlProp75.xml" />
  <Relationship Id="rId17" Type="http://schemas.openxmlformats.org/officeDocument/2006/relationships/ctrlProp" Target="../ctrlProps/ctrlProp80.xml" />
  <Relationship Id="rId25" Type="http://schemas.openxmlformats.org/officeDocument/2006/relationships/ctrlProp" Target="../ctrlProps/ctrlProp88.xml" />
  <Relationship Id="rId33" Type="http://schemas.openxmlformats.org/officeDocument/2006/relationships/ctrlProp" Target="../ctrlProps/ctrlProp96.xml" />
  <Relationship Id="rId38" Type="http://schemas.openxmlformats.org/officeDocument/2006/relationships/ctrlProp" Target="../ctrlProps/ctrlProp101.xml" />
  <Relationship Id="rId2" Type="http://schemas.openxmlformats.org/officeDocument/2006/relationships/hyperlink" Target="https://m.facebook.com/montbelljpn" TargetMode="External" />
  <Relationship Id="rId16" Type="http://schemas.openxmlformats.org/officeDocument/2006/relationships/ctrlProp" Target="../ctrlProps/ctrlProp79.xml" />
  <Relationship Id="rId20" Type="http://schemas.openxmlformats.org/officeDocument/2006/relationships/ctrlProp" Target="../ctrlProps/ctrlProp83.xml" />
  <Relationship Id="rId29" Type="http://schemas.openxmlformats.org/officeDocument/2006/relationships/ctrlProp" Target="../ctrlProps/ctrlProp92.xml" />
  <Relationship Id="rId41" Type="http://schemas.openxmlformats.org/officeDocument/2006/relationships/ctrlProp" Target="../ctrlProps/ctrlProp104.xml" />
  <Relationship Id="rId1" Type="http://schemas.openxmlformats.org/officeDocument/2006/relationships/hyperlink" Target="mailto:store@montbell.com" TargetMode="External" />
  <Relationship Id="rId6" Type="http://schemas.openxmlformats.org/officeDocument/2006/relationships/hyperlink" Target="https://www.youtube.com/&#12539;&#12539;&#12539;&#12539;&#12539;&#12539;&#12539;&#12539;" TargetMode="External" />
  <Relationship Id="rId11" Type="http://schemas.openxmlformats.org/officeDocument/2006/relationships/ctrlProp" Target="../ctrlProps/ctrlProp74.xml" />
  <Relationship Id="rId24" Type="http://schemas.openxmlformats.org/officeDocument/2006/relationships/ctrlProp" Target="../ctrlProps/ctrlProp87.xml" />
  <Relationship Id="rId32" Type="http://schemas.openxmlformats.org/officeDocument/2006/relationships/ctrlProp" Target="../ctrlProps/ctrlProp95.xml" />
  <Relationship Id="rId37" Type="http://schemas.openxmlformats.org/officeDocument/2006/relationships/ctrlProp" Target="../ctrlProps/ctrlProp100.xml" />
  <Relationship Id="rId40" Type="http://schemas.openxmlformats.org/officeDocument/2006/relationships/ctrlProp" Target="../ctrlProps/ctrlProp103.xml" />
  <Relationship Id="rId5" Type="http://schemas.openxmlformats.org/officeDocument/2006/relationships/hyperlink" Target="https://www.youtube.com/user/montbellec/featured" TargetMode="External" />
  <Relationship Id="rId15" Type="http://schemas.openxmlformats.org/officeDocument/2006/relationships/ctrlProp" Target="../ctrlProps/ctrlProp78.xml" />
  <Relationship Id="rId23" Type="http://schemas.openxmlformats.org/officeDocument/2006/relationships/ctrlProp" Target="../ctrlProps/ctrlProp86.xml" />
  <Relationship Id="rId28" Type="http://schemas.openxmlformats.org/officeDocument/2006/relationships/ctrlProp" Target="../ctrlProps/ctrlProp91.xml" />
  <Relationship Id="rId36" Type="http://schemas.openxmlformats.org/officeDocument/2006/relationships/ctrlProp" Target="../ctrlProps/ctrlProp99.xml" />
  <Relationship Id="rId10" Type="http://schemas.openxmlformats.org/officeDocument/2006/relationships/ctrlProp" Target="../ctrlProps/ctrlProp73.xml" />
  <Relationship Id="rId19" Type="http://schemas.openxmlformats.org/officeDocument/2006/relationships/ctrlProp" Target="../ctrlProps/ctrlProp82.xml" />
  <Relationship Id="rId31" Type="http://schemas.openxmlformats.org/officeDocument/2006/relationships/ctrlProp" Target="../ctrlProps/ctrlProp94.xml" />
  <Relationship Id="rId4" Type="http://schemas.openxmlformats.org/officeDocument/2006/relationships/hyperlink" Target="https://www.instagram.com/&#12539;&#12539;&#12539;&#12539;&#12539;&#12539;" TargetMode="External" />
  <Relationship Id="rId9" Type="http://schemas.openxmlformats.org/officeDocument/2006/relationships/vmlDrawing" Target="../drawings/vmlDrawing2.vml" />
  <Relationship Id="rId14" Type="http://schemas.openxmlformats.org/officeDocument/2006/relationships/ctrlProp" Target="../ctrlProps/ctrlProp77.xml" />
  <Relationship Id="rId22" Type="http://schemas.openxmlformats.org/officeDocument/2006/relationships/ctrlProp" Target="../ctrlProps/ctrlProp85.xml" />
  <Relationship Id="rId27" Type="http://schemas.openxmlformats.org/officeDocument/2006/relationships/ctrlProp" Target="../ctrlProps/ctrlProp90.xml" />
  <Relationship Id="rId30" Type="http://schemas.openxmlformats.org/officeDocument/2006/relationships/ctrlProp" Target="../ctrlProps/ctrlProp93.xml" />
  <Relationship Id="rId35" Type="http://schemas.openxmlformats.org/officeDocument/2006/relationships/ctrlProp" Target="../ctrlProps/ctrlProp98.xml" />
  <Relationship Id="rId43"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S80"/>
  <sheetViews>
    <sheetView tabSelected="1" view="pageBreakPreview" zoomScale="85" zoomScaleNormal="70" zoomScaleSheetLayoutView="85" workbookViewId="0">
      <selection activeCell="C14" sqref="C14"/>
    </sheetView>
  </sheetViews>
  <sheetFormatPr defaultRowHeight="18.75"/>
  <cols>
    <col min="1" max="1" width="4.125" style="154" customWidth="1"/>
    <col min="2" max="2" width="26.625" customWidth="1"/>
    <col min="3" max="3" width="64.125" style="12" customWidth="1"/>
    <col min="4" max="4" width="5.375" customWidth="1"/>
    <col min="5" max="5" width="3.875" customWidth="1"/>
    <col min="6" max="6" width="26.75" style="4" customWidth="1"/>
    <col min="7" max="7" width="67.5" style="12" customWidth="1"/>
    <col min="8" max="8" width="6.375" customWidth="1"/>
    <col min="15" max="16" width="14.5" style="170" customWidth="1"/>
    <col min="17" max="19" width="9" style="5"/>
  </cols>
  <sheetData>
    <row r="1" spans="1:17" ht="21" customHeight="1">
      <c r="B1" s="40" t="s">
        <v>76</v>
      </c>
      <c r="C1" s="198"/>
      <c r="D1" s="198"/>
    </row>
    <row r="2" spans="1:17" ht="142.5" customHeight="1">
      <c r="B2" s="199" t="s">
        <v>181</v>
      </c>
      <c r="C2" s="199"/>
      <c r="D2" s="41"/>
      <c r="F2" s="204" t="s">
        <v>10</v>
      </c>
      <c r="G2" s="204"/>
    </row>
    <row r="3" spans="1:17" ht="18.75" customHeight="1">
      <c r="B3" s="15" t="s">
        <v>17</v>
      </c>
      <c r="C3" s="16"/>
      <c r="D3" s="1"/>
      <c r="F3" s="178"/>
      <c r="G3" s="178"/>
    </row>
    <row r="4" spans="1:17" ht="19.5" thickBot="1">
      <c r="B4" s="3" t="s">
        <v>46</v>
      </c>
      <c r="C4" s="36" t="s">
        <v>41</v>
      </c>
      <c r="D4" s="1"/>
      <c r="F4" s="3" t="s">
        <v>42</v>
      </c>
      <c r="G4" s="119"/>
    </row>
    <row r="5" spans="1:17" ht="19.5" thickTop="1">
      <c r="B5" s="156" t="s">
        <v>0</v>
      </c>
      <c r="C5" s="150"/>
      <c r="D5" s="182"/>
      <c r="F5" s="124" t="s">
        <v>0</v>
      </c>
      <c r="G5" s="120">
        <v>44106</v>
      </c>
    </row>
    <row r="6" spans="1:17" ht="19.5" customHeight="1">
      <c r="B6" s="156" t="s">
        <v>209</v>
      </c>
      <c r="C6" s="181"/>
      <c r="D6" s="183" t="s">
        <v>212</v>
      </c>
      <c r="F6" s="124" t="s">
        <v>210</v>
      </c>
      <c r="G6" s="120">
        <v>44652</v>
      </c>
    </row>
    <row r="7" spans="1:17">
      <c r="A7" s="154">
        <v>1</v>
      </c>
      <c r="B7" s="156" t="s">
        <v>1</v>
      </c>
      <c r="C7" s="151"/>
      <c r="D7" s="182" t="s">
        <v>211</v>
      </c>
      <c r="F7" s="124" t="s">
        <v>1</v>
      </c>
      <c r="G7" s="121" t="s">
        <v>36</v>
      </c>
    </row>
    <row r="8" spans="1:17">
      <c r="A8" s="154">
        <v>2</v>
      </c>
      <c r="B8" s="156" t="s">
        <v>2</v>
      </c>
      <c r="C8" s="152"/>
      <c r="D8" s="1"/>
      <c r="F8" s="124" t="s">
        <v>2</v>
      </c>
      <c r="G8" s="122" t="s">
        <v>37</v>
      </c>
    </row>
    <row r="9" spans="1:17" ht="78" customHeight="1">
      <c r="A9" s="154">
        <v>3</v>
      </c>
      <c r="B9" s="157" t="s">
        <v>73</v>
      </c>
      <c r="C9" s="49" t="s">
        <v>68</v>
      </c>
      <c r="D9" s="1"/>
      <c r="F9" s="57" t="s">
        <v>73</v>
      </c>
      <c r="G9" s="123" t="s">
        <v>70</v>
      </c>
      <c r="O9" s="171" t="s">
        <v>83</v>
      </c>
      <c r="P9" s="172" t="s">
        <v>90</v>
      </c>
      <c r="Q9" s="146"/>
    </row>
    <row r="10" spans="1:17" ht="21.75" customHeight="1">
      <c r="A10" s="154">
        <v>4</v>
      </c>
      <c r="B10" s="200" t="s">
        <v>137</v>
      </c>
      <c r="C10" s="70"/>
      <c r="D10" s="1"/>
      <c r="F10" s="202" t="s">
        <v>72</v>
      </c>
      <c r="G10" s="56" t="s">
        <v>175</v>
      </c>
      <c r="O10" s="171" t="s">
        <v>84</v>
      </c>
      <c r="P10" s="172" t="s">
        <v>91</v>
      </c>
      <c r="Q10" s="146"/>
    </row>
    <row r="11" spans="1:17" ht="21.75" customHeight="1">
      <c r="A11" s="154">
        <v>5</v>
      </c>
      <c r="B11" s="201"/>
      <c r="C11" s="70"/>
      <c r="D11" s="1"/>
      <c r="F11" s="203"/>
      <c r="G11" s="56" t="s">
        <v>176</v>
      </c>
      <c r="H11" s="69"/>
      <c r="O11" s="173" t="s">
        <v>85</v>
      </c>
      <c r="P11" s="172" t="s">
        <v>101</v>
      </c>
      <c r="Q11" s="146"/>
    </row>
    <row r="12" spans="1:17" ht="102.75" customHeight="1">
      <c r="A12" s="154">
        <v>6</v>
      </c>
      <c r="B12" s="157" t="s">
        <v>74</v>
      </c>
      <c r="C12" s="49" t="s">
        <v>71</v>
      </c>
      <c r="D12" s="1"/>
      <c r="F12" s="57" t="s">
        <v>74</v>
      </c>
      <c r="G12" s="118" t="s">
        <v>69</v>
      </c>
      <c r="O12" s="173" t="s">
        <v>86</v>
      </c>
      <c r="P12" s="172" t="s">
        <v>92</v>
      </c>
      <c r="Q12" s="146"/>
    </row>
    <row r="13" spans="1:17" ht="22.5" customHeight="1">
      <c r="A13" s="154">
        <v>7</v>
      </c>
      <c r="B13" s="200" t="s">
        <v>136</v>
      </c>
      <c r="C13" s="70"/>
      <c r="D13" s="1"/>
      <c r="F13" s="202" t="s">
        <v>136</v>
      </c>
      <c r="G13" s="56" t="s">
        <v>173</v>
      </c>
      <c r="O13" s="173" t="s">
        <v>87</v>
      </c>
      <c r="P13" s="172" t="s">
        <v>93</v>
      </c>
      <c r="Q13" s="146"/>
    </row>
    <row r="14" spans="1:17" ht="22.5" customHeight="1">
      <c r="A14" s="154">
        <v>8</v>
      </c>
      <c r="B14" s="201"/>
      <c r="C14" s="70"/>
      <c r="D14" s="1"/>
      <c r="F14" s="203"/>
      <c r="G14" s="56" t="s">
        <v>174</v>
      </c>
      <c r="H14" s="69"/>
      <c r="O14" s="173" t="s">
        <v>88</v>
      </c>
      <c r="P14" s="172" t="s">
        <v>82</v>
      </c>
      <c r="Q14" s="146"/>
    </row>
    <row r="15" spans="1:17">
      <c r="A15" s="154">
        <v>9</v>
      </c>
      <c r="B15" s="158" t="s">
        <v>3</v>
      </c>
      <c r="C15" s="50"/>
      <c r="D15" s="1"/>
      <c r="F15" s="126" t="s">
        <v>3</v>
      </c>
      <c r="G15" s="125" t="s">
        <v>33</v>
      </c>
      <c r="O15" s="173" t="s">
        <v>89</v>
      </c>
      <c r="P15" s="172" t="s">
        <v>94</v>
      </c>
      <c r="Q15" s="146"/>
    </row>
    <row r="16" spans="1:17">
      <c r="A16" s="154">
        <v>10</v>
      </c>
      <c r="B16" s="159" t="s">
        <v>34</v>
      </c>
      <c r="C16" s="50"/>
      <c r="D16" s="1"/>
      <c r="F16" s="127" t="s">
        <v>34</v>
      </c>
      <c r="G16" s="125" t="s">
        <v>35</v>
      </c>
      <c r="O16" s="173" t="s">
        <v>166</v>
      </c>
      <c r="P16" s="172" t="s">
        <v>95</v>
      </c>
      <c r="Q16" s="146"/>
    </row>
    <row r="17" spans="1:19">
      <c r="A17" s="154">
        <v>11</v>
      </c>
      <c r="B17" s="159" t="s">
        <v>189</v>
      </c>
      <c r="C17" s="50"/>
      <c r="D17" s="1"/>
      <c r="F17" s="127" t="s">
        <v>189</v>
      </c>
      <c r="G17" s="125" t="s">
        <v>184</v>
      </c>
      <c r="O17" s="174" t="s">
        <v>167</v>
      </c>
      <c r="P17" s="172" t="s">
        <v>96</v>
      </c>
      <c r="Q17" s="146"/>
    </row>
    <row r="18" spans="1:19">
      <c r="A18" s="154">
        <v>12</v>
      </c>
      <c r="B18" s="160" t="s">
        <v>182</v>
      </c>
      <c r="C18" s="50"/>
      <c r="D18" s="1"/>
      <c r="F18" s="128" t="s">
        <v>183</v>
      </c>
      <c r="G18" s="125" t="s">
        <v>185</v>
      </c>
      <c r="O18" s="174" t="s">
        <v>168</v>
      </c>
      <c r="P18" s="172" t="s">
        <v>97</v>
      </c>
      <c r="Q18" s="146"/>
    </row>
    <row r="19" spans="1:19">
      <c r="B19" s="161" t="s">
        <v>4</v>
      </c>
      <c r="C19" s="51"/>
      <c r="D19" s="1"/>
      <c r="F19" s="124" t="s">
        <v>4</v>
      </c>
      <c r="G19" s="129"/>
      <c r="O19" s="174" t="s">
        <v>169</v>
      </c>
      <c r="P19" s="172" t="s">
        <v>102</v>
      </c>
      <c r="Q19" s="146"/>
    </row>
    <row r="20" spans="1:19">
      <c r="B20" s="156" t="s">
        <v>5</v>
      </c>
      <c r="C20" s="51"/>
      <c r="D20" s="1"/>
      <c r="F20" s="124" t="s">
        <v>5</v>
      </c>
      <c r="G20" s="129"/>
      <c r="O20" s="174" t="s">
        <v>170</v>
      </c>
      <c r="P20" s="172" t="s">
        <v>98</v>
      </c>
      <c r="Q20" s="146"/>
    </row>
    <row r="21" spans="1:19" ht="18" customHeight="1">
      <c r="B21" s="156" t="s">
        <v>6</v>
      </c>
      <c r="C21" s="51"/>
      <c r="D21" s="1"/>
      <c r="F21" s="124" t="s">
        <v>6</v>
      </c>
      <c r="G21" s="129"/>
      <c r="O21" s="174" t="s">
        <v>171</v>
      </c>
      <c r="P21" s="172" t="s">
        <v>99</v>
      </c>
      <c r="Q21" s="146"/>
    </row>
    <row r="22" spans="1:19">
      <c r="A22" s="154">
        <v>13</v>
      </c>
      <c r="B22" s="156" t="s">
        <v>7</v>
      </c>
      <c r="C22" s="50"/>
      <c r="D22" s="1"/>
      <c r="F22" s="124" t="s">
        <v>7</v>
      </c>
      <c r="G22" s="125" t="s">
        <v>22</v>
      </c>
      <c r="O22" s="174"/>
      <c r="P22" s="175" t="s">
        <v>100</v>
      </c>
      <c r="Q22" s="146"/>
    </row>
    <row r="23" spans="1:19">
      <c r="A23" s="154">
        <v>14</v>
      </c>
      <c r="B23" s="156" t="s">
        <v>8</v>
      </c>
      <c r="C23" s="50"/>
      <c r="D23" s="1"/>
      <c r="F23" s="124" t="s">
        <v>8</v>
      </c>
      <c r="G23" s="125" t="s">
        <v>23</v>
      </c>
      <c r="O23" s="174"/>
      <c r="P23" s="172" t="s">
        <v>103</v>
      </c>
      <c r="Q23" s="146"/>
    </row>
    <row r="24" spans="1:19">
      <c r="A24" s="154">
        <v>15</v>
      </c>
      <c r="B24" s="156" t="s">
        <v>9</v>
      </c>
      <c r="C24" s="50"/>
      <c r="D24" s="1"/>
      <c r="F24" s="124" t="s">
        <v>9</v>
      </c>
      <c r="G24" s="125" t="s">
        <v>24</v>
      </c>
      <c r="O24" s="174"/>
      <c r="P24" s="172" t="s">
        <v>104</v>
      </c>
      <c r="Q24" s="146"/>
    </row>
    <row r="25" spans="1:19">
      <c r="A25" s="154">
        <v>16</v>
      </c>
      <c r="B25" s="162" t="s">
        <v>12</v>
      </c>
      <c r="C25" s="52"/>
      <c r="D25" s="1"/>
      <c r="F25" s="131" t="s">
        <v>12</v>
      </c>
      <c r="G25" s="130" t="s">
        <v>25</v>
      </c>
      <c r="O25" s="174"/>
      <c r="P25" s="174"/>
      <c r="Q25" s="146"/>
    </row>
    <row r="26" spans="1:19" ht="18.75" customHeight="1">
      <c r="A26" s="154">
        <v>17</v>
      </c>
      <c r="B26" s="156" t="s">
        <v>11</v>
      </c>
      <c r="C26" s="50"/>
      <c r="D26" s="1"/>
      <c r="F26" s="124" t="s">
        <v>11</v>
      </c>
      <c r="G26" s="125" t="s">
        <v>26</v>
      </c>
      <c r="O26" s="176"/>
      <c r="P26" s="176"/>
      <c r="Q26" s="147"/>
      <c r="R26" s="6"/>
      <c r="S26" s="6"/>
    </row>
    <row r="27" spans="1:19">
      <c r="A27" s="154">
        <v>18</v>
      </c>
      <c r="B27" s="156" t="s">
        <v>13</v>
      </c>
      <c r="C27" s="50"/>
      <c r="D27" s="1"/>
      <c r="F27" s="124" t="s">
        <v>13</v>
      </c>
      <c r="G27" s="125" t="s">
        <v>27</v>
      </c>
      <c r="O27" s="177"/>
      <c r="P27" s="177"/>
      <c r="Q27" s="146"/>
    </row>
    <row r="28" spans="1:19" ht="75" customHeight="1">
      <c r="A28" s="154">
        <v>19</v>
      </c>
      <c r="B28" s="163" t="s">
        <v>16</v>
      </c>
      <c r="C28" s="49"/>
      <c r="D28" s="1"/>
      <c r="F28" s="57" t="s">
        <v>16</v>
      </c>
      <c r="G28" s="123" t="s">
        <v>38</v>
      </c>
      <c r="O28" s="177"/>
      <c r="P28" s="177"/>
      <c r="Q28" s="146"/>
    </row>
    <row r="29" spans="1:19" ht="75" customHeight="1">
      <c r="A29" s="154">
        <v>20</v>
      </c>
      <c r="B29" s="163" t="s">
        <v>105</v>
      </c>
      <c r="C29" s="49"/>
      <c r="D29" s="169">
        <f>LEN(C29)</f>
        <v>0</v>
      </c>
      <c r="F29" s="57" t="s">
        <v>106</v>
      </c>
      <c r="G29" s="123" t="s">
        <v>31</v>
      </c>
    </row>
    <row r="30" spans="1:19" ht="81.75" customHeight="1">
      <c r="A30" s="154">
        <v>21</v>
      </c>
      <c r="B30" s="163" t="s">
        <v>15</v>
      </c>
      <c r="C30" s="49"/>
      <c r="D30" s="169">
        <f>LEN(C30)</f>
        <v>0</v>
      </c>
      <c r="F30" s="57" t="s">
        <v>15</v>
      </c>
      <c r="G30" s="123" t="s">
        <v>32</v>
      </c>
      <c r="H30">
        <f>LEN(G29)</f>
        <v>83</v>
      </c>
    </row>
    <row r="31" spans="1:19" ht="105" customHeight="1">
      <c r="A31" s="154">
        <v>22</v>
      </c>
      <c r="B31" s="163" t="s">
        <v>18</v>
      </c>
      <c r="C31" s="50"/>
      <c r="D31" s="1"/>
      <c r="F31" s="57" t="s">
        <v>18</v>
      </c>
      <c r="G31" s="125" t="s">
        <v>29</v>
      </c>
      <c r="H31">
        <f>LEN(G30)</f>
        <v>170</v>
      </c>
    </row>
    <row r="32" spans="1:19" ht="73.5" customHeight="1" thickBot="1">
      <c r="A32" s="154">
        <v>23</v>
      </c>
      <c r="B32" s="163" t="s">
        <v>19</v>
      </c>
      <c r="C32" s="53" t="s">
        <v>30</v>
      </c>
      <c r="D32" s="1"/>
      <c r="F32" s="57" t="s">
        <v>19</v>
      </c>
      <c r="G32" s="132" t="s">
        <v>28</v>
      </c>
    </row>
    <row r="33" spans="1:8" ht="18" customHeight="1" thickTop="1">
      <c r="B33" s="2"/>
      <c r="C33" s="13"/>
      <c r="D33" s="1"/>
      <c r="F33" s="19"/>
      <c r="G33" s="20"/>
    </row>
    <row r="34" spans="1:8" ht="24" customHeight="1" thickBot="1">
      <c r="B34" s="184" t="s">
        <v>143</v>
      </c>
      <c r="C34" s="185"/>
      <c r="D34" s="88"/>
      <c r="F34" s="93" t="s">
        <v>51</v>
      </c>
      <c r="G34" s="94"/>
    </row>
    <row r="35" spans="1:8" ht="22.5" customHeight="1" thickTop="1">
      <c r="A35" s="154">
        <v>24</v>
      </c>
      <c r="B35" s="164" t="s">
        <v>138</v>
      </c>
      <c r="C35" s="90"/>
      <c r="D35" s="88"/>
      <c r="F35" s="86" t="s">
        <v>135</v>
      </c>
      <c r="G35" s="95" t="s">
        <v>147</v>
      </c>
      <c r="H35" s="99"/>
    </row>
    <row r="36" spans="1:8" ht="38.25" customHeight="1">
      <c r="A36" s="154">
        <v>25</v>
      </c>
      <c r="B36" s="164" t="s">
        <v>139</v>
      </c>
      <c r="C36" s="111"/>
      <c r="D36" s="76">
        <f>LEN(C36)</f>
        <v>0</v>
      </c>
      <c r="E36" s="87"/>
      <c r="F36" s="86" t="s">
        <v>144</v>
      </c>
      <c r="G36" s="110" t="s">
        <v>145</v>
      </c>
    </row>
    <row r="37" spans="1:8" ht="54" customHeight="1" thickBot="1">
      <c r="A37" s="154">
        <v>26</v>
      </c>
      <c r="B37" s="165" t="s">
        <v>52</v>
      </c>
      <c r="C37" s="91"/>
      <c r="D37" s="89"/>
      <c r="F37" s="84" t="s">
        <v>52</v>
      </c>
      <c r="G37" s="96" t="s">
        <v>53</v>
      </c>
    </row>
    <row r="38" spans="1:8" ht="15" customHeight="1" thickTop="1">
      <c r="A38" s="155"/>
      <c r="B38" s="101"/>
      <c r="C38" s="89"/>
      <c r="D38" s="89"/>
      <c r="F38"/>
      <c r="G38"/>
    </row>
    <row r="39" spans="1:8" ht="28.5" customHeight="1">
      <c r="B39" s="206" t="s">
        <v>208</v>
      </c>
      <c r="C39" s="167" t="s">
        <v>140</v>
      </c>
      <c r="D39" s="89"/>
      <c r="F39" s="208" t="s">
        <v>162</v>
      </c>
      <c r="G39" s="180" t="s">
        <v>179</v>
      </c>
    </row>
    <row r="40" spans="1:8" ht="28.5" customHeight="1" thickBot="1">
      <c r="B40" s="207"/>
      <c r="C40" s="168" t="s">
        <v>141</v>
      </c>
      <c r="D40" s="92"/>
      <c r="F40" s="209"/>
      <c r="G40" s="179" t="s">
        <v>180</v>
      </c>
    </row>
    <row r="41" spans="1:8" ht="27.75" customHeight="1" thickTop="1">
      <c r="A41" s="211">
        <v>27</v>
      </c>
      <c r="B41" s="194" t="s">
        <v>190</v>
      </c>
      <c r="C41" s="106"/>
      <c r="D41" s="31"/>
      <c r="E41" s="42"/>
      <c r="F41" s="191" t="s">
        <v>190</v>
      </c>
      <c r="G41" s="100" t="s">
        <v>191</v>
      </c>
    </row>
    <row r="42" spans="1:8" ht="22.5" customHeight="1">
      <c r="A42" s="211"/>
      <c r="B42" s="190"/>
      <c r="C42" s="107"/>
      <c r="D42" s="89"/>
      <c r="E42" s="42"/>
      <c r="F42" s="192"/>
      <c r="G42" s="97" t="s">
        <v>197</v>
      </c>
    </row>
    <row r="43" spans="1:8" ht="22.5" customHeight="1">
      <c r="A43" s="211">
        <v>28</v>
      </c>
      <c r="B43" s="190" t="s">
        <v>198</v>
      </c>
      <c r="C43" s="108"/>
      <c r="D43" s="31"/>
      <c r="E43" s="42"/>
      <c r="F43" s="193" t="s">
        <v>55</v>
      </c>
      <c r="G43" s="98" t="s">
        <v>194</v>
      </c>
    </row>
    <row r="44" spans="1:8" ht="22.5" customHeight="1">
      <c r="A44" s="211"/>
      <c r="B44" s="190"/>
      <c r="C44" s="107"/>
      <c r="D44" s="89"/>
      <c r="E44" s="42"/>
      <c r="F44" s="192"/>
      <c r="G44" s="97" t="s">
        <v>160</v>
      </c>
    </row>
    <row r="45" spans="1:8" ht="22.5" customHeight="1">
      <c r="A45" s="211">
        <v>29</v>
      </c>
      <c r="B45" s="190" t="s">
        <v>199</v>
      </c>
      <c r="C45" s="108"/>
      <c r="D45" s="31"/>
      <c r="E45" s="42"/>
      <c r="F45" s="193" t="s">
        <v>56</v>
      </c>
      <c r="G45" s="98" t="s">
        <v>195</v>
      </c>
    </row>
    <row r="46" spans="1:8" ht="22.5" customHeight="1">
      <c r="A46" s="211"/>
      <c r="B46" s="190"/>
      <c r="C46" s="107"/>
      <c r="D46" s="89"/>
      <c r="E46" s="42"/>
      <c r="F46" s="192"/>
      <c r="G46" s="97" t="s">
        <v>59</v>
      </c>
    </row>
    <row r="47" spans="1:8" ht="22.5" customHeight="1">
      <c r="A47" s="211">
        <v>30</v>
      </c>
      <c r="B47" s="188" t="s">
        <v>201</v>
      </c>
      <c r="C47" s="108"/>
      <c r="D47" s="89"/>
      <c r="E47" s="42"/>
      <c r="F47" s="196" t="s">
        <v>196</v>
      </c>
      <c r="G47" s="98" t="s">
        <v>192</v>
      </c>
    </row>
    <row r="48" spans="1:8" ht="22.5" customHeight="1">
      <c r="A48" s="211"/>
      <c r="B48" s="195"/>
      <c r="C48" s="107"/>
      <c r="D48" s="89"/>
      <c r="E48" s="42"/>
      <c r="F48" s="197"/>
      <c r="G48" s="97" t="s">
        <v>64</v>
      </c>
    </row>
    <row r="49" spans="1:8" ht="22.5" customHeight="1">
      <c r="A49" s="211">
        <v>31</v>
      </c>
      <c r="B49" s="188" t="s">
        <v>200</v>
      </c>
      <c r="C49" s="148"/>
      <c r="D49" s="31"/>
      <c r="E49" s="42"/>
      <c r="F49" s="186" t="s">
        <v>159</v>
      </c>
      <c r="G49" s="134" t="s">
        <v>193</v>
      </c>
    </row>
    <row r="50" spans="1:8" ht="22.5" customHeight="1" thickBot="1">
      <c r="A50" s="211"/>
      <c r="B50" s="189"/>
      <c r="C50" s="149"/>
      <c r="D50" s="89"/>
      <c r="E50" s="42"/>
      <c r="F50" s="187"/>
      <c r="G50" s="117" t="s">
        <v>161</v>
      </c>
    </row>
    <row r="51" spans="1:8" ht="22.5" customHeight="1" thickTop="1">
      <c r="B51" s="44"/>
      <c r="C51" s="43"/>
      <c r="D51" s="69"/>
    </row>
    <row r="52" spans="1:8" ht="19.5" customHeight="1" thickBot="1">
      <c r="B52" s="3" t="s">
        <v>45</v>
      </c>
      <c r="C52" s="36" t="s">
        <v>41</v>
      </c>
      <c r="D52" s="69"/>
    </row>
    <row r="53" spans="1:8" ht="18.75" customHeight="1" thickTop="1">
      <c r="A53" s="154">
        <v>32</v>
      </c>
      <c r="B53" s="166" t="s">
        <v>43</v>
      </c>
      <c r="C53" s="48"/>
      <c r="D53" s="69"/>
    </row>
    <row r="54" spans="1:8" ht="18.75" customHeight="1">
      <c r="A54" s="154">
        <v>33</v>
      </c>
      <c r="B54" s="166" t="s">
        <v>44</v>
      </c>
      <c r="C54" s="45"/>
      <c r="D54" s="69"/>
    </row>
    <row r="55" spans="1:8" ht="18.75" customHeight="1">
      <c r="A55" s="154">
        <v>34</v>
      </c>
      <c r="B55" s="166" t="s">
        <v>214</v>
      </c>
      <c r="C55" s="45"/>
      <c r="D55" s="69"/>
    </row>
    <row r="56" spans="1:8" ht="18.75" customHeight="1" thickBot="1">
      <c r="A56" s="154">
        <v>35</v>
      </c>
      <c r="B56" s="166" t="s">
        <v>213</v>
      </c>
      <c r="C56" s="46"/>
      <c r="D56" s="69"/>
    </row>
    <row r="57" spans="1:8" ht="18.75" customHeight="1" thickTop="1" thickBot="1">
      <c r="B57" s="69"/>
      <c r="C57" s="43"/>
      <c r="D57" s="69"/>
    </row>
    <row r="58" spans="1:8" ht="36.75" customHeight="1" thickTop="1">
      <c r="A58" s="210">
        <v>36</v>
      </c>
      <c r="B58" s="205" t="s">
        <v>157</v>
      </c>
      <c r="C58" s="116" t="s">
        <v>150</v>
      </c>
      <c r="D58" s="1"/>
    </row>
    <row r="59" spans="1:8" ht="18.75" customHeight="1">
      <c r="A59" s="210"/>
      <c r="B59" s="205"/>
      <c r="C59" s="113" t="s">
        <v>151</v>
      </c>
      <c r="D59" s="1"/>
      <c r="H59" s="69"/>
    </row>
    <row r="60" spans="1:8" ht="17.25" customHeight="1">
      <c r="A60" s="210"/>
      <c r="B60" s="205"/>
      <c r="C60" s="114" t="s">
        <v>152</v>
      </c>
      <c r="D60" s="1"/>
      <c r="H60" s="69"/>
    </row>
    <row r="61" spans="1:8" ht="17.25" customHeight="1">
      <c r="A61" s="210"/>
      <c r="B61" s="205"/>
      <c r="C61" s="114" t="s">
        <v>153</v>
      </c>
      <c r="D61" s="1"/>
      <c r="H61" s="69"/>
    </row>
    <row r="62" spans="1:8" ht="17.25" customHeight="1">
      <c r="A62" s="210"/>
      <c r="B62" s="205"/>
      <c r="C62" s="114" t="s">
        <v>158</v>
      </c>
      <c r="D62" s="1"/>
      <c r="H62" s="69"/>
    </row>
    <row r="63" spans="1:8" ht="17.25" customHeight="1">
      <c r="A63" s="210"/>
      <c r="B63" s="205"/>
      <c r="C63" s="114" t="s">
        <v>154</v>
      </c>
      <c r="D63" s="1"/>
      <c r="H63" s="69"/>
    </row>
    <row r="64" spans="1:8" ht="17.25" customHeight="1">
      <c r="A64" s="210"/>
      <c r="B64" s="205"/>
      <c r="C64" s="114" t="s">
        <v>155</v>
      </c>
      <c r="D64" s="1"/>
      <c r="H64" s="69"/>
    </row>
    <row r="65" spans="1:8" ht="17.25" customHeight="1" thickBot="1">
      <c r="A65" s="210"/>
      <c r="B65" s="205"/>
      <c r="C65" s="115" t="s">
        <v>156</v>
      </c>
      <c r="D65" s="1"/>
      <c r="H65" s="69"/>
    </row>
    <row r="66" spans="1:8" ht="17.25" customHeight="1" thickTop="1">
      <c r="B66" s="28"/>
      <c r="C66" s="47"/>
      <c r="H66" s="69"/>
    </row>
    <row r="67" spans="1:8" ht="17.25" customHeight="1">
      <c r="B67" s="28"/>
      <c r="C67" s="26"/>
    </row>
    <row r="68" spans="1:8" ht="17.25" customHeight="1"/>
    <row r="71" spans="1:8" ht="15.75" customHeight="1"/>
    <row r="72" spans="1:8" ht="15.75" customHeight="1">
      <c r="B72" s="28"/>
      <c r="C72" s="27"/>
    </row>
    <row r="73" spans="1:8" ht="15.75" customHeight="1">
      <c r="B73" s="28"/>
      <c r="C73" s="27"/>
    </row>
    <row r="74" spans="1:8" ht="15.75" customHeight="1">
      <c r="B74" s="28"/>
      <c r="C74" s="27"/>
    </row>
    <row r="75" spans="1:8" ht="15.75" customHeight="1">
      <c r="B75" s="28"/>
      <c r="C75" s="27"/>
    </row>
    <row r="76" spans="1:8" ht="15.75" customHeight="1"/>
    <row r="77" spans="1:8" ht="15.75" customHeight="1"/>
    <row r="78" spans="1:8" ht="15.75" customHeight="1"/>
    <row r="79" spans="1:8" ht="15.75" customHeight="1"/>
    <row r="80" spans="1:8" ht="15.75" customHeight="1"/>
  </sheetData>
  <mergeCells count="27">
    <mergeCell ref="B58:B65"/>
    <mergeCell ref="B39:B40"/>
    <mergeCell ref="F39:F40"/>
    <mergeCell ref="A58:A65"/>
    <mergeCell ref="A41:A42"/>
    <mergeCell ref="A43:A44"/>
    <mergeCell ref="A45:A46"/>
    <mergeCell ref="A47:A48"/>
    <mergeCell ref="A49:A50"/>
    <mergeCell ref="C1:D1"/>
    <mergeCell ref="B2:C2"/>
    <mergeCell ref="B13:B14"/>
    <mergeCell ref="B10:B11"/>
    <mergeCell ref="F10:F11"/>
    <mergeCell ref="F13:F14"/>
    <mergeCell ref="F2:G2"/>
    <mergeCell ref="B34:C34"/>
    <mergeCell ref="F49:F50"/>
    <mergeCell ref="B49:B50"/>
    <mergeCell ref="B45:B46"/>
    <mergeCell ref="F41:F42"/>
    <mergeCell ref="F45:F46"/>
    <mergeCell ref="F43:F44"/>
    <mergeCell ref="B41:B42"/>
    <mergeCell ref="B43:B44"/>
    <mergeCell ref="B47:B48"/>
    <mergeCell ref="F47:F48"/>
  </mergeCells>
  <phoneticPr fontId="2"/>
  <conditionalFormatting sqref="C25">
    <cfRule type="containsText" dxfId="503" priority="691" operator="containsText" text="お勧め、オススメ">
      <formula>NOT(ISERROR(SEARCH("お勧め、オススメ",C25)))</formula>
    </cfRule>
    <cfRule type="containsText" dxfId="502" priority="692" operator="containsText" text="頂く">
      <formula>NOT(ISERROR(SEARCH("頂く",C25)))</formula>
    </cfRule>
    <cfRule type="containsText" dxfId="501" priority="693" operator="containsText" text="美味しい">
      <formula>NOT(ISERROR(SEARCH("美味しい",C25)))</formula>
    </cfRule>
  </conditionalFormatting>
  <conditionalFormatting sqref="C25">
    <cfRule type="containsText" dxfId="500" priority="662" operator="containsText" text="うま味">
      <formula>NOT(ISERROR(SEARCH("うま味",C25)))</formula>
    </cfRule>
    <cfRule type="containsText" dxfId="499" priority="663" operator="containsText" text="旨み">
      <formula>NOT(ISERROR(SEARCH("旨み",C25)))</formula>
    </cfRule>
    <cfRule type="containsText" dxfId="498" priority="664" operator="containsText" text="旨味">
      <formula>NOT(ISERROR(SEARCH("旨味",C25)))</formula>
    </cfRule>
    <cfRule type="containsText" dxfId="497" priority="665" operator="containsText" text="美味">
      <formula>NOT(ISERROR(SEARCH("美味",C25)))</formula>
    </cfRule>
    <cfRule type="containsText" dxfId="496" priority="666" operator="containsText" text="ML">
      <formula>NOT(ISERROR(SEARCH("ML",C25)))</formula>
    </cfRule>
    <cfRule type="containsText" dxfId="495" priority="667" operator="containsText" text="ml">
      <formula>NOT(ISERROR(SEARCH("ml",C25)))</formula>
    </cfRule>
    <cfRule type="containsText" dxfId="494" priority="668" operator="containsText" text="WEBサイト">
      <formula>NOT(ISERROR(SEARCH("WEBサイト",C25)))</formula>
    </cfRule>
    <cfRule type="containsText" dxfId="493" priority="669" operator="containsText" text="HP">
      <formula>NOT(ISERROR(SEARCH("HP",C25)))</formula>
    </cfRule>
    <cfRule type="containsText" dxfId="492" priority="670" operator="containsText" text="ホームページ">
      <formula>NOT(ISERROR(SEARCH("ホームページ",C25)))</formula>
    </cfRule>
    <cfRule type="containsText" dxfId="491" priority="671" operator="containsText" text="取扱">
      <formula>NOT(ISERROR(SEARCH("取扱",C25)))</formula>
    </cfRule>
    <cfRule type="containsText" dxfId="490" priority="672" operator="containsText" text="迄">
      <formula>NOT(ISERROR(SEARCH("迄",C25)))</formula>
    </cfRule>
    <cfRule type="containsText" dxfId="489" priority="673" operator="containsText" text="又">
      <formula>NOT(ISERROR(SEARCH("又",C25)))</formula>
    </cfRule>
    <cfRule type="containsText" dxfId="488" priority="674" operator="containsText" text="等">
      <formula>NOT(ISERROR(SEARCH("等",C25)))</formula>
    </cfRule>
    <cfRule type="containsText" dxfId="487" priority="675" operator="containsText" text="下さい">
      <formula>NOT(ISERROR(SEARCH("下さい",C25)))</formula>
    </cfRule>
    <cfRule type="containsText" dxfId="486" priority="676" operator="containsText" text="出来る">
      <formula>NOT(ISERROR(SEARCH("出来る",C25)))</formula>
    </cfRule>
    <cfRule type="containsText" dxfId="485" priority="677" operator="containsText" text="為">
      <formula>NOT(ISERROR(SEARCH("為",C25)))</formula>
    </cfRule>
    <cfRule type="containsText" dxfId="484" priority="678" operator="containsText" text="更に">
      <formula>NOT(ISERROR(SEARCH("更に",C25)))</formula>
    </cfRule>
    <cfRule type="containsText" dxfId="483" priority="679" operator="containsText" text="様々">
      <formula>NOT(ISERROR(SEARCH("様々",C25)))</formula>
    </cfRule>
    <cfRule type="containsText" dxfId="482" priority="680" operator="containsText" text="皆様">
      <formula>NOT(ISERROR(SEARCH("皆様",C25)))</formula>
    </cfRule>
    <cfRule type="containsText" dxfId="481" priority="681" operator="containsText" text="お客様">
      <formula>NOT(ISERROR(SEARCH("お客様",C25)))</formula>
    </cfRule>
    <cfRule type="containsText" dxfId="480" priority="682" operator="containsText" text="子供">
      <formula>NOT(ISERROR(SEARCH("子供",C25)))</formula>
    </cfRule>
    <cfRule type="containsText" dxfId="479" priority="683" operator="containsText" text="ケ月">
      <formula>NOT(ISERROR(SEARCH("ケ月",C25)))</formula>
    </cfRule>
    <cfRule type="containsText" dxfId="478" priority="684" operator="containsText" text="か月">
      <formula>NOT(ISERROR(SEARCH("か月",C25)))</formula>
    </cfRule>
    <cfRule type="containsText" dxfId="477" priority="685" operator="containsText" text="ヶ月">
      <formula>NOT(ISERROR(SEARCH("ヶ月",C25)))</formula>
    </cfRule>
    <cfRule type="containsText" dxfId="476" priority="686" operator="containsText" text="ヵ月">
      <formula>NOT(ISERROR(SEARCH("ヵ月",C25)))</formula>
    </cfRule>
    <cfRule type="containsText" dxfId="475" priority="687" operator="containsText" text="旨味">
      <formula>NOT(ISERROR(SEARCH("旨味",C25)))</formula>
    </cfRule>
    <cfRule type="containsText" dxfId="474" priority="688" operator="containsText" text="旨味">
      <formula>NOT(ISERROR(SEARCH("旨味",C25)))</formula>
    </cfRule>
    <cfRule type="containsText" dxfId="473" priority="689" operator="containsText" text="おススメ">
      <formula>NOT(ISERROR(SEARCH("おススメ",C25)))</formula>
    </cfRule>
    <cfRule type="containsText" dxfId="472" priority="690" operator="containsText" text="おススメ">
      <formula>NOT(ISERROR(SEARCH("おススメ",C25)))</formula>
    </cfRule>
  </conditionalFormatting>
  <conditionalFormatting sqref="C25">
    <cfRule type="containsText" dxfId="471" priority="631" operator="containsText" text="ｍｌ">
      <formula>NOT(ISERROR(SEARCH("ｍｌ",C25)))</formula>
    </cfRule>
    <cfRule type="containsText" dxfId="470" priority="661" operator="containsText" text="美味しく">
      <formula>NOT(ISERROR(SEARCH("美味しく",C25)))</formula>
    </cfRule>
  </conditionalFormatting>
  <conditionalFormatting sqref="C25">
    <cfRule type="containsText" dxfId="469" priority="632" operator="containsText" text="うま味">
      <formula>NOT(ISERROR(SEARCH("うま味",C25)))</formula>
    </cfRule>
    <cfRule type="containsText" dxfId="468" priority="633" operator="containsText" text="旨み">
      <formula>NOT(ISERROR(SEARCH("旨み",C25)))</formula>
    </cfRule>
    <cfRule type="containsText" dxfId="467" priority="634" operator="containsText" text="旨味">
      <formula>NOT(ISERROR(SEARCH("旨味",C25)))</formula>
    </cfRule>
    <cfRule type="containsText" dxfId="466" priority="635" operator="containsText" text="美味">
      <formula>NOT(ISERROR(SEARCH("美味",C25)))</formula>
    </cfRule>
    <cfRule type="containsText" dxfId="465" priority="636" operator="containsText" text="ML">
      <formula>NOT(ISERROR(SEARCH("ML",C25)))</formula>
    </cfRule>
    <cfRule type="containsText" dxfId="464" priority="637" operator="containsText" text="ml">
      <formula>NOT(ISERROR(SEARCH("ml",C25)))</formula>
    </cfRule>
    <cfRule type="containsText" dxfId="463" priority="638" operator="containsText" text="WEBサイト">
      <formula>NOT(ISERROR(SEARCH("WEBサイト",C25)))</formula>
    </cfRule>
    <cfRule type="containsText" dxfId="462" priority="639" operator="containsText" text="HP">
      <formula>NOT(ISERROR(SEARCH("HP",C25)))</formula>
    </cfRule>
    <cfRule type="containsText" dxfId="461" priority="640" operator="containsText" text="ホームページ">
      <formula>NOT(ISERROR(SEARCH("ホームページ",C25)))</formula>
    </cfRule>
    <cfRule type="containsText" dxfId="460" priority="641" operator="containsText" text="取扱">
      <formula>NOT(ISERROR(SEARCH("取扱",C25)))</formula>
    </cfRule>
    <cfRule type="containsText" dxfId="459" priority="642" operator="containsText" text="迄">
      <formula>NOT(ISERROR(SEARCH("迄",C25)))</formula>
    </cfRule>
    <cfRule type="containsText" dxfId="458" priority="643" operator="containsText" text="又">
      <formula>NOT(ISERROR(SEARCH("又",C25)))</formula>
    </cfRule>
    <cfRule type="containsText" dxfId="457" priority="644" operator="containsText" text="等">
      <formula>NOT(ISERROR(SEARCH("等",C25)))</formula>
    </cfRule>
    <cfRule type="containsText" dxfId="456" priority="645" operator="containsText" text="下さい">
      <formula>NOT(ISERROR(SEARCH("下さい",C25)))</formula>
    </cfRule>
    <cfRule type="containsText" dxfId="455" priority="646" operator="containsText" text="出来る">
      <formula>NOT(ISERROR(SEARCH("出来る",C25)))</formula>
    </cfRule>
    <cfRule type="containsText" dxfId="454" priority="647" operator="containsText" text="為">
      <formula>NOT(ISERROR(SEARCH("為",C25)))</formula>
    </cfRule>
    <cfRule type="containsText" dxfId="453" priority="648" operator="containsText" text="更に">
      <formula>NOT(ISERROR(SEARCH("更に",C25)))</formula>
    </cfRule>
    <cfRule type="containsText" dxfId="452" priority="649" operator="containsText" text="様々">
      <formula>NOT(ISERROR(SEARCH("様々",C25)))</formula>
    </cfRule>
    <cfRule type="containsText" dxfId="451" priority="650" operator="containsText" text="皆様">
      <formula>NOT(ISERROR(SEARCH("皆様",C25)))</formula>
    </cfRule>
    <cfRule type="containsText" dxfId="450" priority="651" operator="containsText" text="お客様">
      <formula>NOT(ISERROR(SEARCH("お客様",C25)))</formula>
    </cfRule>
    <cfRule type="containsText" dxfId="449" priority="652" operator="containsText" text="子供">
      <formula>NOT(ISERROR(SEARCH("子供",C25)))</formula>
    </cfRule>
    <cfRule type="containsText" dxfId="448" priority="653" operator="containsText" text="ケ月">
      <formula>NOT(ISERROR(SEARCH("ケ月",C25)))</formula>
    </cfRule>
    <cfRule type="containsText" dxfId="447" priority="654" operator="containsText" text="か月">
      <formula>NOT(ISERROR(SEARCH("か月",C25)))</formula>
    </cfRule>
    <cfRule type="containsText" dxfId="446" priority="655" operator="containsText" text="ヶ月">
      <formula>NOT(ISERROR(SEARCH("ヶ月",C25)))</formula>
    </cfRule>
    <cfRule type="containsText" dxfId="445" priority="656" operator="containsText" text="ヵ月">
      <formula>NOT(ISERROR(SEARCH("ヵ月",C25)))</formula>
    </cfRule>
    <cfRule type="containsText" dxfId="444" priority="657" operator="containsText" text="旨味">
      <formula>NOT(ISERROR(SEARCH("旨味",C25)))</formula>
    </cfRule>
    <cfRule type="containsText" dxfId="443" priority="658" operator="containsText" text="旨味">
      <formula>NOT(ISERROR(SEARCH("旨味",C25)))</formula>
    </cfRule>
    <cfRule type="containsText" dxfId="442" priority="659" operator="containsText" text="おススメ">
      <formula>NOT(ISERROR(SEARCH("おススメ",C25)))</formula>
    </cfRule>
    <cfRule type="containsText" dxfId="441" priority="660" operator="containsText" text="おススメ">
      <formula>NOT(ISERROR(SEARCH("おススメ",C25)))</formula>
    </cfRule>
  </conditionalFormatting>
  <conditionalFormatting sqref="G25">
    <cfRule type="containsText" dxfId="440" priority="313" operator="containsText" text="お勧め、オススメ">
      <formula>NOT(ISERROR(SEARCH("お勧め、オススメ",G25)))</formula>
    </cfRule>
    <cfRule type="containsText" dxfId="439" priority="314" operator="containsText" text="頂く">
      <formula>NOT(ISERROR(SEARCH("頂く",G25)))</formula>
    </cfRule>
    <cfRule type="containsText" dxfId="438" priority="315" operator="containsText" text="美味しい">
      <formula>NOT(ISERROR(SEARCH("美味しい",G25)))</formula>
    </cfRule>
  </conditionalFormatting>
  <conditionalFormatting sqref="G25">
    <cfRule type="containsText" dxfId="437" priority="284" operator="containsText" text="うま味">
      <formula>NOT(ISERROR(SEARCH("うま味",G25)))</formula>
    </cfRule>
    <cfRule type="containsText" dxfId="436" priority="285" operator="containsText" text="旨み">
      <formula>NOT(ISERROR(SEARCH("旨み",G25)))</formula>
    </cfRule>
    <cfRule type="containsText" dxfId="435" priority="286" operator="containsText" text="旨味">
      <formula>NOT(ISERROR(SEARCH("旨味",G25)))</formula>
    </cfRule>
    <cfRule type="containsText" dxfId="434" priority="287" operator="containsText" text="美味">
      <formula>NOT(ISERROR(SEARCH("美味",G25)))</formula>
    </cfRule>
    <cfRule type="containsText" dxfId="433" priority="288" operator="containsText" text="ML">
      <formula>NOT(ISERROR(SEARCH("ML",G25)))</formula>
    </cfRule>
    <cfRule type="containsText" dxfId="432" priority="289" operator="containsText" text="ml">
      <formula>NOT(ISERROR(SEARCH("ml",G25)))</formula>
    </cfRule>
    <cfRule type="containsText" dxfId="431" priority="290" operator="containsText" text="WEBサイト">
      <formula>NOT(ISERROR(SEARCH("WEBサイト",G25)))</formula>
    </cfRule>
    <cfRule type="containsText" dxfId="430" priority="291" operator="containsText" text="HP">
      <formula>NOT(ISERROR(SEARCH("HP",G25)))</formula>
    </cfRule>
    <cfRule type="containsText" dxfId="429" priority="292" operator="containsText" text="ホームページ">
      <formula>NOT(ISERROR(SEARCH("ホームページ",G25)))</formula>
    </cfRule>
    <cfRule type="containsText" dxfId="428" priority="293" operator="containsText" text="取扱">
      <formula>NOT(ISERROR(SEARCH("取扱",G25)))</formula>
    </cfRule>
    <cfRule type="containsText" dxfId="427" priority="294" operator="containsText" text="迄">
      <formula>NOT(ISERROR(SEARCH("迄",G25)))</formula>
    </cfRule>
    <cfRule type="containsText" dxfId="426" priority="295" operator="containsText" text="又">
      <formula>NOT(ISERROR(SEARCH("又",G25)))</formula>
    </cfRule>
    <cfRule type="containsText" dxfId="425" priority="296" operator="containsText" text="等">
      <formula>NOT(ISERROR(SEARCH("等",G25)))</formula>
    </cfRule>
    <cfRule type="containsText" dxfId="424" priority="297" operator="containsText" text="下さい">
      <formula>NOT(ISERROR(SEARCH("下さい",G25)))</formula>
    </cfRule>
    <cfRule type="containsText" dxfId="423" priority="298" operator="containsText" text="出来る">
      <formula>NOT(ISERROR(SEARCH("出来る",G25)))</formula>
    </cfRule>
    <cfRule type="containsText" dxfId="422" priority="299" operator="containsText" text="為">
      <formula>NOT(ISERROR(SEARCH("為",G25)))</formula>
    </cfRule>
    <cfRule type="containsText" dxfId="421" priority="300" operator="containsText" text="更に">
      <formula>NOT(ISERROR(SEARCH("更に",G25)))</formula>
    </cfRule>
    <cfRule type="containsText" dxfId="420" priority="301" operator="containsText" text="様々">
      <formula>NOT(ISERROR(SEARCH("様々",G25)))</formula>
    </cfRule>
    <cfRule type="containsText" dxfId="419" priority="302" operator="containsText" text="皆様">
      <formula>NOT(ISERROR(SEARCH("皆様",G25)))</formula>
    </cfRule>
    <cfRule type="containsText" dxfId="418" priority="303" operator="containsText" text="お客様">
      <formula>NOT(ISERROR(SEARCH("お客様",G25)))</formula>
    </cfRule>
    <cfRule type="containsText" dxfId="417" priority="304" operator="containsText" text="子供">
      <formula>NOT(ISERROR(SEARCH("子供",G25)))</formula>
    </cfRule>
    <cfRule type="containsText" dxfId="416" priority="305" operator="containsText" text="ケ月">
      <formula>NOT(ISERROR(SEARCH("ケ月",G25)))</formula>
    </cfRule>
    <cfRule type="containsText" dxfId="415" priority="306" operator="containsText" text="か月">
      <formula>NOT(ISERROR(SEARCH("か月",G25)))</formula>
    </cfRule>
    <cfRule type="containsText" dxfId="414" priority="307" operator="containsText" text="ヶ月">
      <formula>NOT(ISERROR(SEARCH("ヶ月",G25)))</formula>
    </cfRule>
    <cfRule type="containsText" dxfId="413" priority="308" operator="containsText" text="ヵ月">
      <formula>NOT(ISERROR(SEARCH("ヵ月",G25)))</formula>
    </cfRule>
    <cfRule type="containsText" dxfId="412" priority="309" operator="containsText" text="旨味">
      <formula>NOT(ISERROR(SEARCH("旨味",G25)))</formula>
    </cfRule>
    <cfRule type="containsText" dxfId="411" priority="310" operator="containsText" text="旨味">
      <formula>NOT(ISERROR(SEARCH("旨味",G25)))</formula>
    </cfRule>
    <cfRule type="containsText" dxfId="410" priority="311" operator="containsText" text="おススメ">
      <formula>NOT(ISERROR(SEARCH("おススメ",G25)))</formula>
    </cfRule>
    <cfRule type="containsText" dxfId="409" priority="312" operator="containsText" text="おススメ">
      <formula>NOT(ISERROR(SEARCH("おススメ",G25)))</formula>
    </cfRule>
  </conditionalFormatting>
  <conditionalFormatting sqref="G25">
    <cfRule type="containsText" dxfId="408" priority="253" operator="containsText" text="ｍｌ">
      <formula>NOT(ISERROR(SEARCH("ｍｌ",G25)))</formula>
    </cfRule>
    <cfRule type="containsText" dxfId="407" priority="283" operator="containsText" text="美味しく">
      <formula>NOT(ISERROR(SEARCH("美味しく",G25)))</formula>
    </cfRule>
  </conditionalFormatting>
  <conditionalFormatting sqref="G25">
    <cfRule type="containsText" dxfId="406" priority="254" operator="containsText" text="うま味">
      <formula>NOT(ISERROR(SEARCH("うま味",G25)))</formula>
    </cfRule>
    <cfRule type="containsText" dxfId="405" priority="255" operator="containsText" text="旨み">
      <formula>NOT(ISERROR(SEARCH("旨み",G25)))</formula>
    </cfRule>
    <cfRule type="containsText" dxfId="404" priority="256" operator="containsText" text="旨味">
      <formula>NOT(ISERROR(SEARCH("旨味",G25)))</formula>
    </cfRule>
    <cfRule type="containsText" dxfId="403" priority="257" operator="containsText" text="美味">
      <formula>NOT(ISERROR(SEARCH("美味",G25)))</formula>
    </cfRule>
    <cfRule type="containsText" dxfId="402" priority="258" operator="containsText" text="ML">
      <formula>NOT(ISERROR(SEARCH("ML",G25)))</formula>
    </cfRule>
    <cfRule type="containsText" dxfId="401" priority="259" operator="containsText" text="ml">
      <formula>NOT(ISERROR(SEARCH("ml",G25)))</formula>
    </cfRule>
    <cfRule type="containsText" dxfId="400" priority="260" operator="containsText" text="WEBサイト">
      <formula>NOT(ISERROR(SEARCH("WEBサイト",G25)))</formula>
    </cfRule>
    <cfRule type="containsText" dxfId="399" priority="261" operator="containsText" text="HP">
      <formula>NOT(ISERROR(SEARCH("HP",G25)))</formula>
    </cfRule>
    <cfRule type="containsText" dxfId="398" priority="262" operator="containsText" text="ホームページ">
      <formula>NOT(ISERROR(SEARCH("ホームページ",G25)))</formula>
    </cfRule>
    <cfRule type="containsText" dxfId="397" priority="263" operator="containsText" text="取扱">
      <formula>NOT(ISERROR(SEARCH("取扱",G25)))</formula>
    </cfRule>
    <cfRule type="containsText" dxfId="396" priority="264" operator="containsText" text="迄">
      <formula>NOT(ISERROR(SEARCH("迄",G25)))</formula>
    </cfRule>
    <cfRule type="containsText" dxfId="395" priority="265" operator="containsText" text="又">
      <formula>NOT(ISERROR(SEARCH("又",G25)))</formula>
    </cfRule>
    <cfRule type="containsText" dxfId="394" priority="266" operator="containsText" text="等">
      <formula>NOT(ISERROR(SEARCH("等",G25)))</formula>
    </cfRule>
    <cfRule type="containsText" dxfId="393" priority="267" operator="containsText" text="下さい">
      <formula>NOT(ISERROR(SEARCH("下さい",G25)))</formula>
    </cfRule>
    <cfRule type="containsText" dxfId="392" priority="268" operator="containsText" text="出来る">
      <formula>NOT(ISERROR(SEARCH("出来る",G25)))</formula>
    </cfRule>
    <cfRule type="containsText" dxfId="391" priority="269" operator="containsText" text="為">
      <formula>NOT(ISERROR(SEARCH("為",G25)))</formula>
    </cfRule>
    <cfRule type="containsText" dxfId="390" priority="270" operator="containsText" text="更に">
      <formula>NOT(ISERROR(SEARCH("更に",G25)))</formula>
    </cfRule>
    <cfRule type="containsText" dxfId="389" priority="271" operator="containsText" text="様々">
      <formula>NOT(ISERROR(SEARCH("様々",G25)))</formula>
    </cfRule>
    <cfRule type="containsText" dxfId="388" priority="272" operator="containsText" text="皆様">
      <formula>NOT(ISERROR(SEARCH("皆様",G25)))</formula>
    </cfRule>
    <cfRule type="containsText" dxfId="387" priority="273" operator="containsText" text="お客様">
      <formula>NOT(ISERROR(SEARCH("お客様",G25)))</formula>
    </cfRule>
    <cfRule type="containsText" dxfId="386" priority="274" operator="containsText" text="子供">
      <formula>NOT(ISERROR(SEARCH("子供",G25)))</formula>
    </cfRule>
    <cfRule type="containsText" dxfId="385" priority="275" operator="containsText" text="ケ月">
      <formula>NOT(ISERROR(SEARCH("ケ月",G25)))</formula>
    </cfRule>
    <cfRule type="containsText" dxfId="384" priority="276" operator="containsText" text="か月">
      <formula>NOT(ISERROR(SEARCH("か月",G25)))</formula>
    </cfRule>
    <cfRule type="containsText" dxfId="383" priority="277" operator="containsText" text="ヶ月">
      <formula>NOT(ISERROR(SEARCH("ヶ月",G25)))</formula>
    </cfRule>
    <cfRule type="containsText" dxfId="382" priority="278" operator="containsText" text="ヵ月">
      <formula>NOT(ISERROR(SEARCH("ヵ月",G25)))</formula>
    </cfRule>
    <cfRule type="containsText" dxfId="381" priority="279" operator="containsText" text="旨味">
      <formula>NOT(ISERROR(SEARCH("旨味",G25)))</formula>
    </cfRule>
    <cfRule type="containsText" dxfId="380" priority="280" operator="containsText" text="旨味">
      <formula>NOT(ISERROR(SEARCH("旨味",G25)))</formula>
    </cfRule>
    <cfRule type="containsText" dxfId="379" priority="281" operator="containsText" text="おススメ">
      <formula>NOT(ISERROR(SEARCH("おススメ",G25)))</formula>
    </cfRule>
    <cfRule type="containsText" dxfId="378" priority="282" operator="containsText" text="おススメ">
      <formula>NOT(ISERROR(SEARCH("おススメ",G25)))</formula>
    </cfRule>
  </conditionalFormatting>
  <conditionalFormatting sqref="P22">
    <cfRule type="containsText" dxfId="377" priority="61" operator="containsText" text="お勧め、オススメ">
      <formula>NOT(ISERROR(SEARCH("お勧め、オススメ",P22)))</formula>
    </cfRule>
    <cfRule type="containsText" dxfId="376" priority="62" operator="containsText" text="頂く">
      <formula>NOT(ISERROR(SEARCH("頂く",P22)))</formula>
    </cfRule>
    <cfRule type="containsText" dxfId="375" priority="63" operator="containsText" text="美味しい">
      <formula>NOT(ISERROR(SEARCH("美味しい",P22)))</formula>
    </cfRule>
  </conditionalFormatting>
  <conditionalFormatting sqref="P22">
    <cfRule type="containsText" dxfId="374" priority="32" operator="containsText" text="うま味">
      <formula>NOT(ISERROR(SEARCH("うま味",P22)))</formula>
    </cfRule>
    <cfRule type="containsText" dxfId="373" priority="33" operator="containsText" text="旨み">
      <formula>NOT(ISERROR(SEARCH("旨み",P22)))</formula>
    </cfRule>
    <cfRule type="containsText" dxfId="372" priority="34" operator="containsText" text="旨味">
      <formula>NOT(ISERROR(SEARCH("旨味",P22)))</formula>
    </cfRule>
    <cfRule type="containsText" dxfId="371" priority="35" operator="containsText" text="美味">
      <formula>NOT(ISERROR(SEARCH("美味",P22)))</formula>
    </cfRule>
    <cfRule type="containsText" dxfId="370" priority="36" operator="containsText" text="ML">
      <formula>NOT(ISERROR(SEARCH("ML",P22)))</formula>
    </cfRule>
    <cfRule type="containsText" dxfId="369" priority="37" operator="containsText" text="ml">
      <formula>NOT(ISERROR(SEARCH("ml",P22)))</formula>
    </cfRule>
    <cfRule type="containsText" dxfId="368" priority="38" operator="containsText" text="WEBサイト">
      <formula>NOT(ISERROR(SEARCH("WEBサイト",P22)))</formula>
    </cfRule>
    <cfRule type="containsText" dxfId="367" priority="39" operator="containsText" text="HP">
      <formula>NOT(ISERROR(SEARCH("HP",P22)))</formula>
    </cfRule>
    <cfRule type="containsText" dxfId="366" priority="40" operator="containsText" text="ホームページ">
      <formula>NOT(ISERROR(SEARCH("ホームページ",P22)))</formula>
    </cfRule>
    <cfRule type="containsText" dxfId="365" priority="41" operator="containsText" text="取扱">
      <formula>NOT(ISERROR(SEARCH("取扱",P22)))</formula>
    </cfRule>
    <cfRule type="containsText" dxfId="364" priority="42" operator="containsText" text="迄">
      <formula>NOT(ISERROR(SEARCH("迄",P22)))</formula>
    </cfRule>
    <cfRule type="containsText" dxfId="363" priority="43" operator="containsText" text="又">
      <formula>NOT(ISERROR(SEARCH("又",P22)))</formula>
    </cfRule>
    <cfRule type="containsText" dxfId="362" priority="44" operator="containsText" text="等">
      <formula>NOT(ISERROR(SEARCH("等",P22)))</formula>
    </cfRule>
    <cfRule type="containsText" dxfId="361" priority="45" operator="containsText" text="下さい">
      <formula>NOT(ISERROR(SEARCH("下さい",P22)))</formula>
    </cfRule>
    <cfRule type="containsText" dxfId="360" priority="46" operator="containsText" text="出来る">
      <formula>NOT(ISERROR(SEARCH("出来る",P22)))</formula>
    </cfRule>
    <cfRule type="containsText" dxfId="359" priority="47" operator="containsText" text="為">
      <formula>NOT(ISERROR(SEARCH("為",P22)))</formula>
    </cfRule>
    <cfRule type="containsText" dxfId="358" priority="48" operator="containsText" text="更に">
      <formula>NOT(ISERROR(SEARCH("更に",P22)))</formula>
    </cfRule>
    <cfRule type="containsText" dxfId="357" priority="49" operator="containsText" text="様々">
      <formula>NOT(ISERROR(SEARCH("様々",P22)))</formula>
    </cfRule>
    <cfRule type="containsText" dxfId="356" priority="50" operator="containsText" text="皆様">
      <formula>NOT(ISERROR(SEARCH("皆様",P22)))</formula>
    </cfRule>
    <cfRule type="containsText" dxfId="355" priority="51" operator="containsText" text="お客様">
      <formula>NOT(ISERROR(SEARCH("お客様",P22)))</formula>
    </cfRule>
    <cfRule type="containsText" dxfId="354" priority="52" operator="containsText" text="子供">
      <formula>NOT(ISERROR(SEARCH("子供",P22)))</formula>
    </cfRule>
    <cfRule type="containsText" dxfId="353" priority="53" operator="containsText" text="ケ月">
      <formula>NOT(ISERROR(SEARCH("ケ月",P22)))</formula>
    </cfRule>
    <cfRule type="containsText" dxfId="352" priority="54" operator="containsText" text="か月">
      <formula>NOT(ISERROR(SEARCH("か月",P22)))</formula>
    </cfRule>
    <cfRule type="containsText" dxfId="351" priority="55" operator="containsText" text="ヶ月">
      <formula>NOT(ISERROR(SEARCH("ヶ月",P22)))</formula>
    </cfRule>
    <cfRule type="containsText" dxfId="350" priority="56" operator="containsText" text="ヵ月">
      <formula>NOT(ISERROR(SEARCH("ヵ月",P22)))</formula>
    </cfRule>
    <cfRule type="containsText" dxfId="349" priority="57" operator="containsText" text="旨味">
      <formula>NOT(ISERROR(SEARCH("旨味",P22)))</formula>
    </cfRule>
    <cfRule type="containsText" dxfId="348" priority="58" operator="containsText" text="旨味">
      <formula>NOT(ISERROR(SEARCH("旨味",P22)))</formula>
    </cfRule>
    <cfRule type="containsText" dxfId="347" priority="59" operator="containsText" text="おススメ">
      <formula>NOT(ISERROR(SEARCH("おススメ",P22)))</formula>
    </cfRule>
    <cfRule type="containsText" dxfId="346" priority="60" operator="containsText" text="おススメ">
      <formula>NOT(ISERROR(SEARCH("おススメ",P22)))</formula>
    </cfRule>
  </conditionalFormatting>
  <conditionalFormatting sqref="P22">
    <cfRule type="containsText" dxfId="345" priority="1" operator="containsText" text="ｍｌ">
      <formula>NOT(ISERROR(SEARCH("ｍｌ",P22)))</formula>
    </cfRule>
    <cfRule type="containsText" dxfId="344" priority="31" operator="containsText" text="美味しく">
      <formula>NOT(ISERROR(SEARCH("美味しく",P22)))</formula>
    </cfRule>
  </conditionalFormatting>
  <conditionalFormatting sqref="P22">
    <cfRule type="containsText" dxfId="343" priority="2" operator="containsText" text="うま味">
      <formula>NOT(ISERROR(SEARCH("うま味",P22)))</formula>
    </cfRule>
    <cfRule type="containsText" dxfId="342" priority="3" operator="containsText" text="旨み">
      <formula>NOT(ISERROR(SEARCH("旨み",P22)))</formula>
    </cfRule>
    <cfRule type="containsText" dxfId="341" priority="4" operator="containsText" text="旨味">
      <formula>NOT(ISERROR(SEARCH("旨味",P22)))</formula>
    </cfRule>
    <cfRule type="containsText" dxfId="340" priority="5" operator="containsText" text="美味">
      <formula>NOT(ISERROR(SEARCH("美味",P22)))</formula>
    </cfRule>
    <cfRule type="containsText" dxfId="339" priority="6" operator="containsText" text="ML">
      <formula>NOT(ISERROR(SEARCH("ML",P22)))</formula>
    </cfRule>
    <cfRule type="containsText" dxfId="338" priority="7" operator="containsText" text="ml">
      <formula>NOT(ISERROR(SEARCH("ml",P22)))</formula>
    </cfRule>
    <cfRule type="containsText" dxfId="337" priority="8" operator="containsText" text="WEBサイト">
      <formula>NOT(ISERROR(SEARCH("WEBサイト",P22)))</formula>
    </cfRule>
    <cfRule type="containsText" dxfId="336" priority="9" operator="containsText" text="HP">
      <formula>NOT(ISERROR(SEARCH("HP",P22)))</formula>
    </cfRule>
    <cfRule type="containsText" dxfId="335" priority="10" operator="containsText" text="ホームページ">
      <formula>NOT(ISERROR(SEARCH("ホームページ",P22)))</formula>
    </cfRule>
    <cfRule type="containsText" dxfId="334" priority="11" operator="containsText" text="取扱">
      <formula>NOT(ISERROR(SEARCH("取扱",P22)))</formula>
    </cfRule>
    <cfRule type="containsText" dxfId="333" priority="12" operator="containsText" text="迄">
      <formula>NOT(ISERROR(SEARCH("迄",P22)))</formula>
    </cfRule>
    <cfRule type="containsText" dxfId="332" priority="13" operator="containsText" text="又">
      <formula>NOT(ISERROR(SEARCH("又",P22)))</formula>
    </cfRule>
    <cfRule type="containsText" dxfId="331" priority="14" operator="containsText" text="等">
      <formula>NOT(ISERROR(SEARCH("等",P22)))</formula>
    </cfRule>
    <cfRule type="containsText" dxfId="330" priority="15" operator="containsText" text="下さい">
      <formula>NOT(ISERROR(SEARCH("下さい",P22)))</formula>
    </cfRule>
    <cfRule type="containsText" dxfId="329" priority="16" operator="containsText" text="出来る">
      <formula>NOT(ISERROR(SEARCH("出来る",P22)))</formula>
    </cfRule>
    <cfRule type="containsText" dxfId="328" priority="17" operator="containsText" text="為">
      <formula>NOT(ISERROR(SEARCH("為",P22)))</formula>
    </cfRule>
    <cfRule type="containsText" dxfId="327" priority="18" operator="containsText" text="更に">
      <formula>NOT(ISERROR(SEARCH("更に",P22)))</formula>
    </cfRule>
    <cfRule type="containsText" dxfId="326" priority="19" operator="containsText" text="様々">
      <formula>NOT(ISERROR(SEARCH("様々",P22)))</formula>
    </cfRule>
    <cfRule type="containsText" dxfId="325" priority="20" operator="containsText" text="皆様">
      <formula>NOT(ISERROR(SEARCH("皆様",P22)))</formula>
    </cfRule>
    <cfRule type="containsText" dxfId="324" priority="21" operator="containsText" text="お客様">
      <formula>NOT(ISERROR(SEARCH("お客様",P22)))</formula>
    </cfRule>
    <cfRule type="containsText" dxfId="323" priority="22" operator="containsText" text="子供">
      <formula>NOT(ISERROR(SEARCH("子供",P22)))</formula>
    </cfRule>
    <cfRule type="containsText" dxfId="322" priority="23" operator="containsText" text="ケ月">
      <formula>NOT(ISERROR(SEARCH("ケ月",P22)))</formula>
    </cfRule>
    <cfRule type="containsText" dxfId="321" priority="24" operator="containsText" text="か月">
      <formula>NOT(ISERROR(SEARCH("か月",P22)))</formula>
    </cfRule>
    <cfRule type="containsText" dxfId="320" priority="25" operator="containsText" text="ヶ月">
      <formula>NOT(ISERROR(SEARCH("ヶ月",P22)))</formula>
    </cfRule>
    <cfRule type="containsText" dxfId="319" priority="26" operator="containsText" text="ヵ月">
      <formula>NOT(ISERROR(SEARCH("ヵ月",P22)))</formula>
    </cfRule>
    <cfRule type="containsText" dxfId="318" priority="27" operator="containsText" text="旨味">
      <formula>NOT(ISERROR(SEARCH("旨味",P22)))</formula>
    </cfRule>
    <cfRule type="containsText" dxfId="317" priority="28" operator="containsText" text="旨味">
      <formula>NOT(ISERROR(SEARCH("旨味",P22)))</formula>
    </cfRule>
    <cfRule type="containsText" dxfId="316" priority="29" operator="containsText" text="おススメ">
      <formula>NOT(ISERROR(SEARCH("おススメ",P22)))</formula>
    </cfRule>
    <cfRule type="containsText" dxfId="315" priority="30" operator="containsText" text="おススメ">
      <formula>NOT(ISERROR(SEARCH("おススメ",P22)))</formula>
    </cfRule>
  </conditionalFormatting>
  <dataValidations count="7">
    <dataValidation type="list" allowBlank="1" showInputMessage="1" showErrorMessage="1" sqref="C19:C21 G24" xr:uid="{00000000-0002-0000-0000-000000000000}">
      <formula1>#REF!</formula1>
    </dataValidation>
    <dataValidation type="list" allowBlank="1" showInputMessage="1" showErrorMessage="1" sqref="F49 F45" xr:uid="{00000000-0002-0000-0000-000001000000}">
      <formula1>"Facebook,Instagram,Twitter,YouTubチャンネル,その他"</formula1>
    </dataValidation>
    <dataValidation type="list" allowBlank="1" showInputMessage="1" showErrorMessage="1" sqref="C10:C11" xr:uid="{00000000-0002-0000-0000-000002000000}">
      <formula1>$O$8:$O$21</formula1>
    </dataValidation>
    <dataValidation type="list" allowBlank="1" showInputMessage="1" showErrorMessage="1" sqref="C13:C14" xr:uid="{00000000-0002-0000-0000-000003000000}">
      <formula1>$P$8:$P$24</formula1>
    </dataValidation>
    <dataValidation type="list" allowBlank="1" showInputMessage="1" showErrorMessage="1" sqref="F41:F42 F43:F44" xr:uid="{00000000-0002-0000-0000-000004000000}">
      <formula1>"facebook,Instagram,Twitter,YouTubチャンネル,その他"</formula1>
    </dataValidation>
    <dataValidation type="list" allowBlank="1" showInputMessage="1" showErrorMessage="1" sqref="F47:F48" xr:uid="{00000000-0002-0000-0000-000005000000}">
      <formula1>"Facebook,Instagram,Twitter,YouTubeチャンネル,その他"</formula1>
    </dataValidation>
    <dataValidation type="list" allowBlank="1" showInputMessage="1" showErrorMessage="1" sqref="C6" xr:uid="{00000000-0002-0000-0000-000006000000}">
      <formula1>$D$6:$D$7</formula1>
    </dataValidation>
  </dataValidations>
  <hyperlinks>
    <hyperlink ref="G37" r:id="rId1" xr:uid="{00000000-0004-0000-0000-000000000000}"/>
    <hyperlink ref="G42" r:id="rId2" xr:uid="{00000000-0004-0000-0000-000001000000}"/>
    <hyperlink ref="G44" r:id="rId3" xr:uid="{00000000-0004-0000-0000-000002000000}"/>
    <hyperlink ref="G46" r:id="rId4" xr:uid="{00000000-0004-0000-0000-000003000000}"/>
    <hyperlink ref="G48" r:id="rId5" xr:uid="{00000000-0004-0000-0000-000004000000}"/>
    <hyperlink ref="G50" r:id="rId6" xr:uid="{00000000-0004-0000-0000-000005000000}"/>
  </hyperlinks>
  <pageMargins left="0.23622047244094491" right="0.23622047244094491" top="0.35433070866141736" bottom="0.35433070866141736" header="0.31496062992125984" footer="0.31496062992125984"/>
  <rowBreaks count="1" manualBreakCount="1">
    <brk id="40"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272" r:id="rId10"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xmlns:mc="http://schemas.openxmlformats.org/markup-compatibility/2006">
          <mc:Choice Requires="x14">
            <control shapeId="11301" r:id="rId24"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xmlns:mc="http://schemas.openxmlformats.org/markup-compatibility/2006">
          <mc:Choice Requires="x14">
            <control shapeId="11303" r:id="rId26"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xmlns:mc="http://schemas.openxmlformats.org/markup-compatibility/2006">
          <mc:Choice Requires="x14">
            <control shapeId="11304" r:id="rId27"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05" r:id="rId28"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xmlns:mc="http://schemas.openxmlformats.org/markup-compatibility/2006">
          <mc:Choice Requires="x14">
            <control shapeId="11306" r:id="rId29"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xmlns:mc="http://schemas.openxmlformats.org/markup-compatibility/2006">
          <mc:Choice Requires="x14">
            <control shapeId="11307" r:id="rId30"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xmlns:mc="http://schemas.openxmlformats.org/markup-compatibility/2006">
          <mc:Choice Requires="x14">
            <control shapeId="11308" r:id="rId31"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xmlns:mc="http://schemas.openxmlformats.org/markup-compatibility/2006">
          <mc:Choice Requires="x14">
            <control shapeId="11309" r:id="rId32"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xmlns:mc="http://schemas.openxmlformats.org/markup-compatibility/2006">
          <mc:Choice Requires="x14">
            <control shapeId="11310" r:id="rId33"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xmlns:mc="http://schemas.openxmlformats.org/markup-compatibility/2006">
          <mc:Choice Requires="x14">
            <control shapeId="11311" r:id="rId34"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xmlns:mc="http://schemas.openxmlformats.org/markup-compatibility/2006">
          <mc:Choice Requires="x14">
            <control shapeId="11312" r:id="rId35"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2</xdr:col>
                    <xdr:colOff>9525</xdr:colOff>
                    <xdr:row>30</xdr:row>
                    <xdr:rowOff>1781175</xdr:rowOff>
                  </from>
                  <to>
                    <xdr:col>2</xdr:col>
                    <xdr:colOff>257175</xdr:colOff>
                    <xdr:row>31</xdr:row>
                    <xdr:rowOff>247650</xdr:rowOff>
                  </to>
                </anchor>
              </controlPr>
            </control>
          </mc:Choice>
        </mc:AlternateContent>
        <mc:AlternateContent xmlns:mc="http://schemas.openxmlformats.org/markup-compatibility/2006">
          <mc:Choice Requires="x14">
            <control shapeId="11316" r:id="rId37" name="Check Box 52">
              <controlPr defaultSize="0" autoFill="0" autoLine="0" autoPict="0">
                <anchor moveWithCells="1">
                  <from>
                    <xdr:col>2</xdr:col>
                    <xdr:colOff>9525</xdr:colOff>
                    <xdr:row>31</xdr:row>
                    <xdr:rowOff>152400</xdr:rowOff>
                  </from>
                  <to>
                    <xdr:col>2</xdr:col>
                    <xdr:colOff>257175</xdr:colOff>
                    <xdr:row>31</xdr:row>
                    <xdr:rowOff>390525</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2</xdr:col>
                    <xdr:colOff>9525</xdr:colOff>
                    <xdr:row>31</xdr:row>
                    <xdr:rowOff>333375</xdr:rowOff>
                  </from>
                  <to>
                    <xdr:col>2</xdr:col>
                    <xdr:colOff>257175</xdr:colOff>
                    <xdr:row>31</xdr:row>
                    <xdr:rowOff>571500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31" r:id="rId40" name="Check Box 67">
              <controlPr defaultSize="0" autoFill="0" autoLine="0" autoPict="0">
                <anchor moveWithCells="1">
                  <from>
                    <xdr:col>6</xdr:col>
                    <xdr:colOff>9525</xdr:colOff>
                    <xdr:row>30</xdr:row>
                    <xdr:rowOff>1781175</xdr:rowOff>
                  </from>
                  <to>
                    <xdr:col>6</xdr:col>
                    <xdr:colOff>257175</xdr:colOff>
                    <xdr:row>31</xdr:row>
                    <xdr:rowOff>247650</xdr:rowOff>
                  </to>
                </anchor>
              </controlPr>
            </control>
          </mc:Choice>
        </mc:AlternateContent>
        <mc:AlternateContent xmlns:mc="http://schemas.openxmlformats.org/markup-compatibility/2006">
          <mc:Choice Requires="x14">
            <control shapeId="11332" r:id="rId41" name="Check Box 68">
              <controlPr defaultSize="0" autoFill="0" autoLine="0" autoPict="0">
                <anchor moveWithCells="1">
                  <from>
                    <xdr:col>6</xdr:col>
                    <xdr:colOff>9525</xdr:colOff>
                    <xdr:row>31</xdr:row>
                    <xdr:rowOff>142875</xdr:rowOff>
                  </from>
                  <to>
                    <xdr:col>6</xdr:col>
                    <xdr:colOff>257175</xdr:colOff>
                    <xdr:row>31</xdr:row>
                    <xdr:rowOff>381000</xdr:rowOff>
                  </to>
                </anchor>
              </controlPr>
            </control>
          </mc:Choice>
        </mc:AlternateContent>
        <mc:AlternateContent xmlns:mc="http://schemas.openxmlformats.org/markup-compatibility/2006">
          <mc:Choice Requires="x14">
            <control shapeId="11333" r:id="rId42" name="Check Box 69">
              <controlPr defaultSize="0" autoFill="0" autoLine="0" autoPict="0">
                <anchor moveWithCells="1">
                  <from>
                    <xdr:col>6</xdr:col>
                    <xdr:colOff>9525</xdr:colOff>
                    <xdr:row>31</xdr:row>
                    <xdr:rowOff>314325</xdr:rowOff>
                  </from>
                  <to>
                    <xdr:col>6</xdr:col>
                    <xdr:colOff>257175</xdr:colOff>
                    <xdr:row>31</xdr:row>
                    <xdr:rowOff>561975</xdr:rowOff>
                  </to>
                </anchor>
              </controlPr>
            </control>
          </mc:Choice>
        </mc:AlternateContent>
        <mc:AlternateContent xmlns:mc="http://schemas.openxmlformats.org/markup-compatibility/2006">
          <mc:Choice Requires="x14">
            <control shapeId="11458" r:id="rId43"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xmlns:mc="http://schemas.openxmlformats.org/markup-compatibility/2006">
          <mc:Choice Requires="x14">
            <control shapeId="11459" r:id="rId44"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xmlns:mc="http://schemas.openxmlformats.org/markup-compatibility/2006">
          <mc:Choice Requires="x14">
            <control shapeId="11460" r:id="rId45"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xmlns:mc="http://schemas.openxmlformats.org/markup-compatibility/2006">
          <mc:Choice Requires="x14">
            <control shapeId="11461" r:id="rId46"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xmlns:mc="http://schemas.openxmlformats.org/markup-compatibility/2006">
          <mc:Choice Requires="x14">
            <control shapeId="11462" r:id="rId47"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xmlns:mc="http://schemas.openxmlformats.org/markup-compatibility/2006">
          <mc:Choice Requires="x14">
            <control shapeId="11463" r:id="rId48"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xmlns:mc="http://schemas.openxmlformats.org/markup-compatibility/2006">
          <mc:Choice Requires="x14">
            <control shapeId="11464" r:id="rId49"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xmlns:mc="http://schemas.openxmlformats.org/markup-compatibility/2006">
          <mc:Choice Requires="x14">
            <control shapeId="11465" r:id="rId50"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xmlns:mc="http://schemas.openxmlformats.org/markup-compatibility/2006">
          <mc:Choice Requires="x14">
            <control shapeId="11466" r:id="rId51"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xmlns:mc="http://schemas.openxmlformats.org/markup-compatibility/2006">
          <mc:Choice Requires="x14">
            <control shapeId="11467" r:id="rId52"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xmlns:mc="http://schemas.openxmlformats.org/markup-compatibility/2006">
          <mc:Choice Requires="x14">
            <control shapeId="11468" r:id="rId53"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xmlns:mc="http://schemas.openxmlformats.org/markup-compatibility/2006">
          <mc:Choice Requires="x14">
            <control shapeId="11469" r:id="rId54"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xmlns:mc="http://schemas.openxmlformats.org/markup-compatibility/2006">
          <mc:Choice Requires="x14">
            <control shapeId="11470" r:id="rId55"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xmlns:mc="http://schemas.openxmlformats.org/markup-compatibility/2006">
          <mc:Choice Requires="x14">
            <control shapeId="11471" r:id="rId56"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xmlns:mc="http://schemas.openxmlformats.org/markup-compatibility/2006">
          <mc:Choice Requires="x14">
            <control shapeId="11472" r:id="rId57"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xmlns:mc="http://schemas.openxmlformats.org/markup-compatibility/2006">
          <mc:Choice Requires="x14">
            <control shapeId="11473" r:id="rId58"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xmlns:mc="http://schemas.openxmlformats.org/markup-compatibility/2006">
          <mc:Choice Requires="x14">
            <control shapeId="11363" r:id="rId59"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xmlns:mc="http://schemas.openxmlformats.org/markup-compatibility/2006">
          <mc:Choice Requires="x14">
            <control shapeId="11364" r:id="rId60"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xmlns:mc="http://schemas.openxmlformats.org/markup-compatibility/2006">
          <mc:Choice Requires="x14">
            <control shapeId="11365" r:id="rId61"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xmlns:mc="http://schemas.openxmlformats.org/markup-compatibility/2006">
          <mc:Choice Requires="x14">
            <control shapeId="11366" r:id="rId62"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xmlns:mc="http://schemas.openxmlformats.org/markup-compatibility/2006">
          <mc:Choice Requires="x14">
            <control shapeId="11367" r:id="rId63"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xmlns:mc="http://schemas.openxmlformats.org/markup-compatibility/2006">
          <mc:Choice Requires="x14">
            <control shapeId="11368" r:id="rId64"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xmlns:mc="http://schemas.openxmlformats.org/markup-compatibility/2006">
          <mc:Choice Requires="x14">
            <control shapeId="11369" r:id="rId65"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xmlns:mc="http://schemas.openxmlformats.org/markup-compatibility/2006">
          <mc:Choice Requires="x14">
            <control shapeId="11370" r:id="rId66"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xmlns:mc="http://schemas.openxmlformats.org/markup-compatibility/2006">
          <mc:Choice Requires="x14">
            <control shapeId="11371" r:id="rId67"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xmlns:mc="http://schemas.openxmlformats.org/markup-compatibility/2006">
          <mc:Choice Requires="x14">
            <control shapeId="11372" r:id="rId68"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xmlns:mc="http://schemas.openxmlformats.org/markup-compatibility/2006">
          <mc:Choice Requires="x14">
            <control shapeId="11373" r:id="rId69"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xmlns:mc="http://schemas.openxmlformats.org/markup-compatibility/2006">
          <mc:Choice Requires="x14">
            <control shapeId="11375" r:id="rId71"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xmlns:mc="http://schemas.openxmlformats.org/markup-compatibility/2006">
          <mc:Choice Requires="x14">
            <control shapeId="11376" r:id="rId72"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xmlns:mc="http://schemas.openxmlformats.org/markup-compatibility/2006">
          <mc:Choice Requires="x14">
            <control shapeId="11377" r:id="rId73"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xmlns:mc="http://schemas.openxmlformats.org/markup-compatibility/2006">
          <mc:Choice Requires="x14">
            <control shapeId="11441" r:id="rId74"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xmlns:mc="http://schemas.openxmlformats.org/markup-compatibility/2006">
          <mc:Choice Requires="x14">
            <control shapeId="11512" r:id="rId75" name="Check Box 248">
              <controlPr defaultSize="0" autoFill="0" autoLine="0" autoPict="0">
                <anchor moveWithCells="1">
                  <from>
                    <xdr:col>1</xdr:col>
                    <xdr:colOff>2238375</xdr:colOff>
                    <xdr:row>57</xdr:row>
                    <xdr:rowOff>561975</xdr:rowOff>
                  </from>
                  <to>
                    <xdr:col>2</xdr:col>
                    <xdr:colOff>247650</xdr:colOff>
                    <xdr:row>59</xdr:row>
                    <xdr:rowOff>38100</xdr:rowOff>
                  </to>
                </anchor>
              </controlPr>
            </control>
          </mc:Choice>
        </mc:AlternateContent>
        <mc:AlternateContent xmlns:mc="http://schemas.openxmlformats.org/markup-compatibility/2006">
          <mc:Choice Requires="x14">
            <control shapeId="11513" r:id="rId76" name="Check Box 249">
              <controlPr defaultSize="0" autoFill="0" autoLine="0" autoPict="0">
                <anchor moveWithCells="1">
                  <from>
                    <xdr:col>1</xdr:col>
                    <xdr:colOff>2238375</xdr:colOff>
                    <xdr:row>58</xdr:row>
                    <xdr:rowOff>190500</xdr:rowOff>
                  </from>
                  <to>
                    <xdr:col>2</xdr:col>
                    <xdr:colOff>247650</xdr:colOff>
                    <xdr:row>60</xdr:row>
                    <xdr:rowOff>9525</xdr:rowOff>
                  </to>
                </anchor>
              </controlPr>
            </control>
          </mc:Choice>
        </mc:AlternateContent>
        <mc:AlternateContent xmlns:mc="http://schemas.openxmlformats.org/markup-compatibility/2006">
          <mc:Choice Requires="x14">
            <control shapeId="11514" r:id="rId77" name="Check Box 250">
              <controlPr defaultSize="0" autoFill="0" autoLine="0" autoPict="0">
                <anchor moveWithCells="1">
                  <from>
                    <xdr:col>1</xdr:col>
                    <xdr:colOff>2247900</xdr:colOff>
                    <xdr:row>59</xdr:row>
                    <xdr:rowOff>190500</xdr:rowOff>
                  </from>
                  <to>
                    <xdr:col>2</xdr:col>
                    <xdr:colOff>247650</xdr:colOff>
                    <xdr:row>61</xdr:row>
                    <xdr:rowOff>28575</xdr:rowOff>
                  </to>
                </anchor>
              </controlPr>
            </control>
          </mc:Choice>
        </mc:AlternateContent>
        <mc:AlternateContent xmlns:mc="http://schemas.openxmlformats.org/markup-compatibility/2006">
          <mc:Choice Requires="x14">
            <control shapeId="11515" r:id="rId78" name="Check Box 251">
              <controlPr defaultSize="0" autoFill="0" autoLine="0" autoPict="0">
                <anchor moveWithCells="1">
                  <from>
                    <xdr:col>1</xdr:col>
                    <xdr:colOff>2247900</xdr:colOff>
                    <xdr:row>60</xdr:row>
                    <xdr:rowOff>200025</xdr:rowOff>
                  </from>
                  <to>
                    <xdr:col>2</xdr:col>
                    <xdr:colOff>247650</xdr:colOff>
                    <xdr:row>62</xdr:row>
                    <xdr:rowOff>38100</xdr:rowOff>
                  </to>
                </anchor>
              </controlPr>
            </control>
          </mc:Choice>
        </mc:AlternateContent>
        <mc:AlternateContent xmlns:mc="http://schemas.openxmlformats.org/markup-compatibility/2006">
          <mc:Choice Requires="x14">
            <control shapeId="11516" r:id="rId79" name="Check Box 252">
              <controlPr defaultSize="0" autoFill="0" autoLine="0" autoPict="0">
                <anchor moveWithCells="1">
                  <from>
                    <xdr:col>1</xdr:col>
                    <xdr:colOff>2247900</xdr:colOff>
                    <xdr:row>61</xdr:row>
                    <xdr:rowOff>190500</xdr:rowOff>
                  </from>
                  <to>
                    <xdr:col>2</xdr:col>
                    <xdr:colOff>247650</xdr:colOff>
                    <xdr:row>63</xdr:row>
                    <xdr:rowOff>28575</xdr:rowOff>
                  </to>
                </anchor>
              </controlPr>
            </control>
          </mc:Choice>
        </mc:AlternateContent>
        <mc:AlternateContent xmlns:mc="http://schemas.openxmlformats.org/markup-compatibility/2006">
          <mc:Choice Requires="x14">
            <control shapeId="11517" r:id="rId80" name="Check Box 253">
              <controlPr defaultSize="0" autoFill="0" autoLine="0" autoPict="0">
                <anchor moveWithCells="1">
                  <from>
                    <xdr:col>1</xdr:col>
                    <xdr:colOff>2247900</xdr:colOff>
                    <xdr:row>62</xdr:row>
                    <xdr:rowOff>190500</xdr:rowOff>
                  </from>
                  <to>
                    <xdr:col>2</xdr:col>
                    <xdr:colOff>247650</xdr:colOff>
                    <xdr:row>64</xdr:row>
                    <xdr:rowOff>28575</xdr:rowOff>
                  </to>
                </anchor>
              </controlPr>
            </control>
          </mc:Choice>
        </mc:AlternateContent>
        <mc:AlternateContent xmlns:mc="http://schemas.openxmlformats.org/markup-compatibility/2006">
          <mc:Choice Requires="x14">
            <control shapeId="11518" r:id="rId81" name="Check Box 254">
              <controlPr defaultSize="0" autoFill="0" autoLine="0" autoPict="0">
                <anchor moveWithCells="1">
                  <from>
                    <xdr:col>2</xdr:col>
                    <xdr:colOff>0</xdr:colOff>
                    <xdr:row>63</xdr:row>
                    <xdr:rowOff>190500</xdr:rowOff>
                  </from>
                  <to>
                    <xdr:col>2</xdr:col>
                    <xdr:colOff>247650</xdr:colOff>
                    <xdr:row>65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G58"/>
  <sheetViews>
    <sheetView zoomScale="70" zoomScaleNormal="70" zoomScaleSheetLayoutView="100" workbookViewId="0">
      <selection activeCell="C16" sqref="C16"/>
    </sheetView>
  </sheetViews>
  <sheetFormatPr defaultRowHeight="18.75"/>
  <cols>
    <col min="1" max="1" width="4.375" customWidth="1"/>
    <col min="2" max="2" width="24.875" style="4" customWidth="1"/>
    <col min="3" max="3" width="67.5" style="12" customWidth="1"/>
    <col min="4" max="4" width="5.25" style="5" customWidth="1"/>
    <col min="5" max="7" width="9" style="5"/>
  </cols>
  <sheetData>
    <row r="1" spans="1:4">
      <c r="A1" s="1"/>
      <c r="B1" s="15" t="s">
        <v>10</v>
      </c>
      <c r="C1" s="16"/>
    </row>
    <row r="2" spans="1:4" ht="19.5" thickBot="1">
      <c r="A2" s="1"/>
      <c r="B2" s="3" t="s">
        <v>42</v>
      </c>
      <c r="C2" s="17"/>
    </row>
    <row r="3" spans="1:4">
      <c r="A3" s="1"/>
      <c r="B3" s="7" t="s">
        <v>0</v>
      </c>
      <c r="C3" s="11">
        <v>44106</v>
      </c>
    </row>
    <row r="4" spans="1:4">
      <c r="A4" s="1"/>
      <c r="B4" s="7" t="s">
        <v>48</v>
      </c>
      <c r="C4" s="37">
        <v>44136</v>
      </c>
    </row>
    <row r="5" spans="1:4">
      <c r="A5" s="1"/>
      <c r="B5" s="7" t="s">
        <v>1</v>
      </c>
      <c r="C5" s="25" t="s">
        <v>36</v>
      </c>
    </row>
    <row r="6" spans="1:4">
      <c r="A6" s="1"/>
      <c r="B6" s="7" t="s">
        <v>2</v>
      </c>
      <c r="C6" s="24" t="s">
        <v>37</v>
      </c>
    </row>
    <row r="7" spans="1:4" ht="81" customHeight="1">
      <c r="A7" s="1"/>
      <c r="B7" s="61" t="s">
        <v>73</v>
      </c>
      <c r="C7" s="59" t="s">
        <v>77</v>
      </c>
    </row>
    <row r="8" spans="1:4" ht="26.25" customHeight="1">
      <c r="A8" s="1"/>
      <c r="B8" s="215" t="s">
        <v>72</v>
      </c>
      <c r="C8" s="62" t="s">
        <v>80</v>
      </c>
    </row>
    <row r="9" spans="1:4" ht="26.25" customHeight="1">
      <c r="A9" s="1"/>
      <c r="B9" s="216"/>
      <c r="C9" s="62" t="s">
        <v>81</v>
      </c>
    </row>
    <row r="10" spans="1:4" ht="101.25" customHeight="1" thickBot="1">
      <c r="A10" s="1"/>
      <c r="B10" s="61" t="s">
        <v>74</v>
      </c>
      <c r="C10" s="59" t="s">
        <v>69</v>
      </c>
      <c r="D10" s="63"/>
    </row>
    <row r="11" spans="1:4" ht="26.25" customHeight="1">
      <c r="A11" s="1"/>
      <c r="B11" s="215" t="s">
        <v>75</v>
      </c>
      <c r="C11" s="62" t="s">
        <v>78</v>
      </c>
    </row>
    <row r="12" spans="1:4" ht="26.25" customHeight="1">
      <c r="A12" s="1"/>
      <c r="B12" s="216"/>
      <c r="C12" s="62" t="s">
        <v>79</v>
      </c>
    </row>
    <row r="13" spans="1:4">
      <c r="A13" s="1"/>
      <c r="B13" s="60" t="s">
        <v>3</v>
      </c>
      <c r="C13" s="58" t="s">
        <v>33</v>
      </c>
    </row>
    <row r="14" spans="1:4">
      <c r="A14" s="1"/>
      <c r="B14" s="22" t="s">
        <v>34</v>
      </c>
      <c r="C14" s="10" t="s">
        <v>35</v>
      </c>
    </row>
    <row r="15" spans="1:4">
      <c r="A15" s="1"/>
      <c r="B15" s="22" t="s">
        <v>189</v>
      </c>
      <c r="C15" s="10" t="s">
        <v>184</v>
      </c>
    </row>
    <row r="16" spans="1:4">
      <c r="A16" s="1"/>
      <c r="B16" s="23" t="s">
        <v>183</v>
      </c>
      <c r="C16" s="10" t="s">
        <v>188</v>
      </c>
    </row>
    <row r="17" spans="1:7">
      <c r="A17" s="1"/>
      <c r="B17" s="18" t="s">
        <v>4</v>
      </c>
      <c r="C17" s="29"/>
    </row>
    <row r="18" spans="1:7">
      <c r="A18" s="1"/>
      <c r="B18" s="7" t="s">
        <v>5</v>
      </c>
      <c r="C18" s="29"/>
    </row>
    <row r="19" spans="1:7">
      <c r="A19" s="1"/>
      <c r="B19" s="7" t="s">
        <v>6</v>
      </c>
      <c r="C19" s="29"/>
    </row>
    <row r="20" spans="1:7">
      <c r="A20" s="1"/>
      <c r="B20" s="7" t="s">
        <v>7</v>
      </c>
      <c r="C20" s="10" t="s">
        <v>22</v>
      </c>
    </row>
    <row r="21" spans="1:7">
      <c r="A21" s="1"/>
      <c r="B21" s="7" t="s">
        <v>8</v>
      </c>
      <c r="C21" s="10" t="s">
        <v>23</v>
      </c>
    </row>
    <row r="22" spans="1:7">
      <c r="A22" s="1"/>
      <c r="B22" s="7" t="s">
        <v>49</v>
      </c>
      <c r="C22" s="39" t="s">
        <v>50</v>
      </c>
    </row>
    <row r="23" spans="1:7">
      <c r="A23" s="1"/>
      <c r="B23" s="7" t="s">
        <v>9</v>
      </c>
      <c r="C23" s="10" t="s">
        <v>24</v>
      </c>
    </row>
    <row r="24" spans="1:7" ht="18.75" customHeight="1">
      <c r="A24" s="1"/>
      <c r="B24" s="21" t="s">
        <v>12</v>
      </c>
      <c r="C24" s="14" t="s">
        <v>25</v>
      </c>
      <c r="D24" s="6"/>
      <c r="E24" s="6"/>
      <c r="F24" s="6"/>
      <c r="G24" s="6"/>
    </row>
    <row r="25" spans="1:7">
      <c r="A25" s="1"/>
      <c r="B25" s="7" t="s">
        <v>11</v>
      </c>
      <c r="C25" s="10" t="s">
        <v>26</v>
      </c>
    </row>
    <row r="26" spans="1:7">
      <c r="A26" s="1"/>
      <c r="B26" s="7" t="s">
        <v>13</v>
      </c>
      <c r="C26" s="10" t="s">
        <v>27</v>
      </c>
    </row>
    <row r="27" spans="1:7" ht="127.5" customHeight="1">
      <c r="A27" s="1"/>
      <c r="B27" s="8" t="s">
        <v>16</v>
      </c>
      <c r="C27" s="9" t="s">
        <v>38</v>
      </c>
    </row>
    <row r="28" spans="1:7" ht="104.25" customHeight="1">
      <c r="A28" s="1"/>
      <c r="B28" s="8" t="s">
        <v>14</v>
      </c>
      <c r="C28" s="9" t="s">
        <v>66</v>
      </c>
    </row>
    <row r="29" spans="1:7" ht="115.5" customHeight="1">
      <c r="A29" s="1"/>
      <c r="B29" s="8" t="s">
        <v>15</v>
      </c>
      <c r="C29" s="9" t="s">
        <v>32</v>
      </c>
    </row>
    <row r="30" spans="1:7" ht="141.75" customHeight="1">
      <c r="A30" s="1"/>
      <c r="B30" s="8" t="s">
        <v>18</v>
      </c>
      <c r="C30" s="10" t="s">
        <v>29</v>
      </c>
    </row>
    <row r="31" spans="1:7" ht="71.25" customHeight="1" thickBot="1">
      <c r="A31" s="1"/>
      <c r="B31" s="8" t="s">
        <v>19</v>
      </c>
      <c r="C31" s="30" t="s">
        <v>28</v>
      </c>
    </row>
    <row r="32" spans="1:7" ht="9" customHeight="1">
      <c r="A32" s="1"/>
      <c r="B32" s="19"/>
      <c r="C32" s="20"/>
    </row>
    <row r="33" spans="1:3" ht="22.5" customHeight="1" thickBot="1">
      <c r="A33" s="64"/>
      <c r="B33" s="220" t="s">
        <v>143</v>
      </c>
      <c r="C33" s="221"/>
    </row>
    <row r="34" spans="1:3" ht="37.5" customHeight="1" thickTop="1">
      <c r="A34" s="65"/>
      <c r="B34" s="85" t="s">
        <v>138</v>
      </c>
      <c r="C34" s="90" t="s">
        <v>148</v>
      </c>
    </row>
    <row r="35" spans="1:3" ht="36" customHeight="1">
      <c r="A35" s="66"/>
      <c r="B35" s="85" t="s">
        <v>139</v>
      </c>
      <c r="C35" s="111" t="s">
        <v>146</v>
      </c>
    </row>
    <row r="36" spans="1:3" ht="27.75" thickBot="1">
      <c r="A36" s="67"/>
      <c r="B36" s="83" t="s">
        <v>52</v>
      </c>
      <c r="C36" s="112" t="s">
        <v>149</v>
      </c>
    </row>
    <row r="37" spans="1:3" ht="14.25" customHeight="1" thickTop="1">
      <c r="A37" s="68"/>
      <c r="B37" s="101"/>
      <c r="C37" s="89"/>
    </row>
    <row r="38" spans="1:3">
      <c r="A38" s="67"/>
      <c r="B38" s="218" t="s">
        <v>142</v>
      </c>
      <c r="C38" s="103" t="s">
        <v>140</v>
      </c>
    </row>
    <row r="39" spans="1:3" ht="30" customHeight="1" thickBot="1">
      <c r="A39" s="68"/>
      <c r="B39" s="219"/>
      <c r="C39" s="102" t="s">
        <v>141</v>
      </c>
    </row>
    <row r="40" spans="1:3" ht="23.25" customHeight="1" thickTop="1">
      <c r="A40" s="104"/>
      <c r="B40" s="217" t="s">
        <v>54</v>
      </c>
      <c r="C40" s="106" t="s">
        <v>60</v>
      </c>
    </row>
    <row r="41" spans="1:3" ht="21.75" customHeight="1">
      <c r="A41" s="105"/>
      <c r="B41" s="213"/>
      <c r="C41" s="107" t="s">
        <v>58</v>
      </c>
    </row>
    <row r="42" spans="1:3">
      <c r="A42" s="104"/>
      <c r="B42" s="212" t="s">
        <v>55</v>
      </c>
      <c r="C42" s="108" t="s">
        <v>62</v>
      </c>
    </row>
    <row r="43" spans="1:3" ht="24.75" customHeight="1">
      <c r="A43" s="105"/>
      <c r="B43" s="213"/>
      <c r="C43" s="107" t="s">
        <v>61</v>
      </c>
    </row>
    <row r="44" spans="1:3">
      <c r="A44" s="42"/>
      <c r="B44" s="212" t="s">
        <v>56</v>
      </c>
      <c r="C44" s="108" t="s">
        <v>63</v>
      </c>
    </row>
    <row r="45" spans="1:3">
      <c r="A45" s="42"/>
      <c r="B45" s="213"/>
      <c r="C45" s="107" t="s">
        <v>59</v>
      </c>
    </row>
    <row r="46" spans="1:3">
      <c r="A46" s="42"/>
      <c r="B46" s="212" t="s">
        <v>57</v>
      </c>
      <c r="C46" s="108" t="s">
        <v>65</v>
      </c>
    </row>
    <row r="47" spans="1:3" ht="19.5" thickBot="1">
      <c r="A47" s="42"/>
      <c r="B47" s="214"/>
      <c r="C47" s="109" t="s">
        <v>64</v>
      </c>
    </row>
    <row r="53" ht="124.5" customHeight="1"/>
    <row r="56" ht="93" customHeight="1"/>
    <row r="57" ht="35.25" customHeight="1"/>
    <row r="58" ht="66" customHeight="1"/>
  </sheetData>
  <sheetProtection algorithmName="SHA-512" hashValue="6ohfFaQMhGVRl/xW4ziXAyzdPdT0f6ZbmE8KlCP2b7+qZc6Q7QhsKENMOqhT2VXxc4m9iMD9dPN4ZdT46aUJaA==" saltValue="jsELQ5j/yPJ2hknOil5pgw==" spinCount="100000" sheet="1" objects="1" scenarios="1"/>
  <mergeCells count="8">
    <mergeCell ref="B44:B45"/>
    <mergeCell ref="B46:B47"/>
    <mergeCell ref="B8:B9"/>
    <mergeCell ref="B11:B12"/>
    <mergeCell ref="B42:B43"/>
    <mergeCell ref="B40:B41"/>
    <mergeCell ref="B38:B39"/>
    <mergeCell ref="B33:C33"/>
  </mergeCells>
  <phoneticPr fontId="2"/>
  <conditionalFormatting sqref="C24">
    <cfRule type="containsText" dxfId="314" priority="124" operator="containsText" text="お勧め、オススメ">
      <formula>NOT(ISERROR(SEARCH("お勧め、オススメ",C24)))</formula>
    </cfRule>
    <cfRule type="containsText" dxfId="313" priority="125" operator="containsText" text="頂く">
      <formula>NOT(ISERROR(SEARCH("頂く",C24)))</formula>
    </cfRule>
    <cfRule type="containsText" dxfId="312" priority="126" operator="containsText" text="美味しい">
      <formula>NOT(ISERROR(SEARCH("美味しい",C24)))</formula>
    </cfRule>
  </conditionalFormatting>
  <conditionalFormatting sqref="C24">
    <cfRule type="containsText" dxfId="311" priority="95" operator="containsText" text="うま味">
      <formula>NOT(ISERROR(SEARCH("うま味",C24)))</formula>
    </cfRule>
    <cfRule type="containsText" dxfId="310" priority="96" operator="containsText" text="旨み">
      <formula>NOT(ISERROR(SEARCH("旨み",C24)))</formula>
    </cfRule>
    <cfRule type="containsText" dxfId="309" priority="97" operator="containsText" text="旨味">
      <formula>NOT(ISERROR(SEARCH("旨味",C24)))</formula>
    </cfRule>
    <cfRule type="containsText" dxfId="308" priority="98" operator="containsText" text="美味">
      <formula>NOT(ISERROR(SEARCH("美味",C24)))</formula>
    </cfRule>
    <cfRule type="containsText" dxfId="307" priority="99" operator="containsText" text="ML">
      <formula>NOT(ISERROR(SEARCH("ML",C24)))</formula>
    </cfRule>
    <cfRule type="containsText" dxfId="306" priority="100" operator="containsText" text="ml">
      <formula>NOT(ISERROR(SEARCH("ml",C24)))</formula>
    </cfRule>
    <cfRule type="containsText" dxfId="305" priority="101" operator="containsText" text="WEBサイト">
      <formula>NOT(ISERROR(SEARCH("WEBサイト",C24)))</formula>
    </cfRule>
    <cfRule type="containsText" dxfId="304" priority="102" operator="containsText" text="HP">
      <formula>NOT(ISERROR(SEARCH("HP",C24)))</formula>
    </cfRule>
    <cfRule type="containsText" dxfId="303" priority="103" operator="containsText" text="ホームページ">
      <formula>NOT(ISERROR(SEARCH("ホームページ",C24)))</formula>
    </cfRule>
    <cfRule type="containsText" dxfId="302" priority="104" operator="containsText" text="取扱">
      <formula>NOT(ISERROR(SEARCH("取扱",C24)))</formula>
    </cfRule>
    <cfRule type="containsText" dxfId="301" priority="105" operator="containsText" text="迄">
      <formula>NOT(ISERROR(SEARCH("迄",C24)))</formula>
    </cfRule>
    <cfRule type="containsText" dxfId="300" priority="106" operator="containsText" text="又">
      <formula>NOT(ISERROR(SEARCH("又",C24)))</formula>
    </cfRule>
    <cfRule type="containsText" dxfId="299" priority="107" operator="containsText" text="等">
      <formula>NOT(ISERROR(SEARCH("等",C24)))</formula>
    </cfRule>
    <cfRule type="containsText" dxfId="298" priority="108" operator="containsText" text="下さい">
      <formula>NOT(ISERROR(SEARCH("下さい",C24)))</formula>
    </cfRule>
    <cfRule type="containsText" dxfId="297" priority="109" operator="containsText" text="出来る">
      <formula>NOT(ISERROR(SEARCH("出来る",C24)))</formula>
    </cfRule>
    <cfRule type="containsText" dxfId="296" priority="110" operator="containsText" text="為">
      <formula>NOT(ISERROR(SEARCH("為",C24)))</formula>
    </cfRule>
    <cfRule type="containsText" dxfId="295" priority="111" operator="containsText" text="更に">
      <formula>NOT(ISERROR(SEARCH("更に",C24)))</formula>
    </cfRule>
    <cfRule type="containsText" dxfId="294" priority="112" operator="containsText" text="様々">
      <formula>NOT(ISERROR(SEARCH("様々",C24)))</formula>
    </cfRule>
    <cfRule type="containsText" dxfId="293" priority="113" operator="containsText" text="皆様">
      <formula>NOT(ISERROR(SEARCH("皆様",C24)))</formula>
    </cfRule>
    <cfRule type="containsText" dxfId="292" priority="114" operator="containsText" text="お客様">
      <formula>NOT(ISERROR(SEARCH("お客様",C24)))</formula>
    </cfRule>
    <cfRule type="containsText" dxfId="291" priority="115" operator="containsText" text="子供">
      <formula>NOT(ISERROR(SEARCH("子供",C24)))</formula>
    </cfRule>
    <cfRule type="containsText" dxfId="290" priority="116" operator="containsText" text="ケ月">
      <formula>NOT(ISERROR(SEARCH("ケ月",C24)))</formula>
    </cfRule>
    <cfRule type="containsText" dxfId="289" priority="117" operator="containsText" text="か月">
      <formula>NOT(ISERROR(SEARCH("か月",C24)))</formula>
    </cfRule>
    <cfRule type="containsText" dxfId="288" priority="118" operator="containsText" text="ヶ月">
      <formula>NOT(ISERROR(SEARCH("ヶ月",C24)))</formula>
    </cfRule>
    <cfRule type="containsText" dxfId="287" priority="119" operator="containsText" text="ヵ月">
      <formula>NOT(ISERROR(SEARCH("ヵ月",C24)))</formula>
    </cfRule>
    <cfRule type="containsText" dxfId="286" priority="120" operator="containsText" text="旨味">
      <formula>NOT(ISERROR(SEARCH("旨味",C24)))</formula>
    </cfRule>
    <cfRule type="containsText" dxfId="285" priority="121" operator="containsText" text="旨味">
      <formula>NOT(ISERROR(SEARCH("旨味",C24)))</formula>
    </cfRule>
    <cfRule type="containsText" dxfId="284" priority="122" operator="containsText" text="おススメ">
      <formula>NOT(ISERROR(SEARCH("おススメ",C24)))</formula>
    </cfRule>
    <cfRule type="containsText" dxfId="283" priority="123" operator="containsText" text="おススメ">
      <formula>NOT(ISERROR(SEARCH("おススメ",C24)))</formula>
    </cfRule>
  </conditionalFormatting>
  <conditionalFormatting sqref="C24">
    <cfRule type="containsText" dxfId="282" priority="64" operator="containsText" text="ｍｌ">
      <formula>NOT(ISERROR(SEARCH("ｍｌ",C24)))</formula>
    </cfRule>
    <cfRule type="containsText" dxfId="281" priority="94" operator="containsText" text="美味しく">
      <formula>NOT(ISERROR(SEARCH("美味しく",C24)))</formula>
    </cfRule>
  </conditionalFormatting>
  <conditionalFormatting sqref="C24">
    <cfRule type="containsText" dxfId="280" priority="65" operator="containsText" text="うま味">
      <formula>NOT(ISERROR(SEARCH("うま味",C24)))</formula>
    </cfRule>
    <cfRule type="containsText" dxfId="279" priority="66" operator="containsText" text="旨み">
      <formula>NOT(ISERROR(SEARCH("旨み",C24)))</formula>
    </cfRule>
    <cfRule type="containsText" dxfId="278" priority="67" operator="containsText" text="旨味">
      <formula>NOT(ISERROR(SEARCH("旨味",C24)))</formula>
    </cfRule>
    <cfRule type="containsText" dxfId="277" priority="68" operator="containsText" text="美味">
      <formula>NOT(ISERROR(SEARCH("美味",C24)))</formula>
    </cfRule>
    <cfRule type="containsText" dxfId="276" priority="69" operator="containsText" text="ML">
      <formula>NOT(ISERROR(SEARCH("ML",C24)))</formula>
    </cfRule>
    <cfRule type="containsText" dxfId="275" priority="70" operator="containsText" text="ml">
      <formula>NOT(ISERROR(SEARCH("ml",C24)))</formula>
    </cfRule>
    <cfRule type="containsText" dxfId="274" priority="71" operator="containsText" text="WEBサイト">
      <formula>NOT(ISERROR(SEARCH("WEBサイト",C24)))</formula>
    </cfRule>
    <cfRule type="containsText" dxfId="273" priority="72" operator="containsText" text="HP">
      <formula>NOT(ISERROR(SEARCH("HP",C24)))</formula>
    </cfRule>
    <cfRule type="containsText" dxfId="272" priority="73" operator="containsText" text="ホームページ">
      <formula>NOT(ISERROR(SEARCH("ホームページ",C24)))</formula>
    </cfRule>
    <cfRule type="containsText" dxfId="271" priority="74" operator="containsText" text="取扱">
      <formula>NOT(ISERROR(SEARCH("取扱",C24)))</formula>
    </cfRule>
    <cfRule type="containsText" dxfId="270" priority="75" operator="containsText" text="迄">
      <formula>NOT(ISERROR(SEARCH("迄",C24)))</formula>
    </cfRule>
    <cfRule type="containsText" dxfId="269" priority="76" operator="containsText" text="又">
      <formula>NOT(ISERROR(SEARCH("又",C24)))</formula>
    </cfRule>
    <cfRule type="containsText" dxfId="268" priority="77" operator="containsText" text="等">
      <formula>NOT(ISERROR(SEARCH("等",C24)))</formula>
    </cfRule>
    <cfRule type="containsText" dxfId="267" priority="78" operator="containsText" text="下さい">
      <formula>NOT(ISERROR(SEARCH("下さい",C24)))</formula>
    </cfRule>
    <cfRule type="containsText" dxfId="266" priority="79" operator="containsText" text="出来る">
      <formula>NOT(ISERROR(SEARCH("出来る",C24)))</formula>
    </cfRule>
    <cfRule type="containsText" dxfId="265" priority="80" operator="containsText" text="為">
      <formula>NOT(ISERROR(SEARCH("為",C24)))</formula>
    </cfRule>
    <cfRule type="containsText" dxfId="264" priority="81" operator="containsText" text="更に">
      <formula>NOT(ISERROR(SEARCH("更に",C24)))</formula>
    </cfRule>
    <cfRule type="containsText" dxfId="263" priority="82" operator="containsText" text="様々">
      <formula>NOT(ISERROR(SEARCH("様々",C24)))</formula>
    </cfRule>
    <cfRule type="containsText" dxfId="262" priority="83" operator="containsText" text="皆様">
      <formula>NOT(ISERROR(SEARCH("皆様",C24)))</formula>
    </cfRule>
    <cfRule type="containsText" dxfId="261" priority="84" operator="containsText" text="お客様">
      <formula>NOT(ISERROR(SEARCH("お客様",C24)))</formula>
    </cfRule>
    <cfRule type="containsText" dxfId="260" priority="85" operator="containsText" text="子供">
      <formula>NOT(ISERROR(SEARCH("子供",C24)))</formula>
    </cfRule>
    <cfRule type="containsText" dxfId="259" priority="86" operator="containsText" text="ケ月">
      <formula>NOT(ISERROR(SEARCH("ケ月",C24)))</formula>
    </cfRule>
    <cfRule type="containsText" dxfId="258" priority="87" operator="containsText" text="か月">
      <formula>NOT(ISERROR(SEARCH("か月",C24)))</formula>
    </cfRule>
    <cfRule type="containsText" dxfId="257" priority="88" operator="containsText" text="ヶ月">
      <formula>NOT(ISERROR(SEARCH("ヶ月",C24)))</formula>
    </cfRule>
    <cfRule type="containsText" dxfId="256" priority="89" operator="containsText" text="ヵ月">
      <formula>NOT(ISERROR(SEARCH("ヵ月",C24)))</formula>
    </cfRule>
    <cfRule type="containsText" dxfId="255" priority="90" operator="containsText" text="旨味">
      <formula>NOT(ISERROR(SEARCH("旨味",C24)))</formula>
    </cfRule>
    <cfRule type="containsText" dxfId="254" priority="91" operator="containsText" text="旨味">
      <formula>NOT(ISERROR(SEARCH("旨味",C24)))</formula>
    </cfRule>
    <cfRule type="containsText" dxfId="253" priority="92" operator="containsText" text="おススメ">
      <formula>NOT(ISERROR(SEARCH("おススメ",C24)))</formula>
    </cfRule>
    <cfRule type="containsText" dxfId="252" priority="93" operator="containsText" text="おススメ">
      <formula>NOT(ISERROR(SEARCH("おススメ",C24)))</formula>
    </cfRule>
  </conditionalFormatting>
  <dataValidations count="2">
    <dataValidation type="list" allowBlank="1" showInputMessage="1" showErrorMessage="1" sqref="B40 B42 B44 B46" xr:uid="{00000000-0002-0000-0100-000000000000}">
      <formula1>"Facebook,Instagram,Twitter,YouTubチャンネル,その他"</formula1>
    </dataValidation>
    <dataValidation type="list" allowBlank="1" showInputMessage="1" showErrorMessage="1" sqref="C23" xr:uid="{00000000-0002-0000-0100-000001000000}">
      <formula1>#REF!</formula1>
    </dataValidation>
  </dataValidations>
  <hyperlinks>
    <hyperlink ref="C22" r:id="rId1" xr:uid="{00000000-0004-0000-0100-000000000000}"/>
    <hyperlink ref="C41" r:id="rId2" xr:uid="{00000000-0004-0000-0100-000001000000}"/>
    <hyperlink ref="C43" r:id="rId3" xr:uid="{00000000-0004-0000-0100-000002000000}"/>
    <hyperlink ref="C45" r:id="rId4" xr:uid="{00000000-0004-0000-0100-000003000000}"/>
    <hyperlink ref="C47" r:id="rId5" xr:uid="{00000000-0004-0000-0100-000004000000}"/>
    <hyperlink ref="C36" r:id="rId6" xr:uid="{00000000-0004-0000-0100-000005000000}"/>
  </hyperlinks>
  <pageMargins left="0.7" right="0.7" top="0.75" bottom="0.75" header="0.3" footer="0.3"/>
  <rowBreaks count="1" manualBreakCount="1">
    <brk id="34"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2302" r:id="rId10" name="Check Box 14">
              <controlPr defaultSize="0" autoFill="0" autoLine="0" autoPict="0">
                <anchor moveWithCells="1">
                  <from>
                    <xdr:col>2</xdr:col>
                    <xdr:colOff>47625</xdr:colOff>
                    <xdr:row>6</xdr:row>
                    <xdr:rowOff>76200</xdr:rowOff>
                  </from>
                  <to>
                    <xdr:col>2</xdr:col>
                    <xdr:colOff>781050</xdr:colOff>
                    <xdr:row>6</xdr:row>
                    <xdr:rowOff>314325</xdr:rowOff>
                  </to>
                </anchor>
              </controlPr>
            </control>
          </mc:Choice>
        </mc:AlternateContent>
        <mc:AlternateContent xmlns:mc="http://schemas.openxmlformats.org/markup-compatibility/2006">
          <mc:Choice Requires="x14">
            <control shapeId="12303" r:id="rId11" name="Check Box 15">
              <controlPr defaultSize="0" autoFill="0" autoLine="0" autoPict="0">
                <anchor moveWithCells="1">
                  <from>
                    <xdr:col>2</xdr:col>
                    <xdr:colOff>838200</xdr:colOff>
                    <xdr:row>6</xdr:row>
                    <xdr:rowOff>76200</xdr:rowOff>
                  </from>
                  <to>
                    <xdr:col>2</xdr:col>
                    <xdr:colOff>1457325</xdr:colOff>
                    <xdr:row>6</xdr:row>
                    <xdr:rowOff>314325</xdr:rowOff>
                  </to>
                </anchor>
              </controlPr>
            </control>
          </mc:Choice>
        </mc:AlternateContent>
        <mc:AlternateContent xmlns:mc="http://schemas.openxmlformats.org/markup-compatibility/2006">
          <mc:Choice Requires="x14">
            <control shapeId="12304" r:id="rId12" name="Check Box 16">
              <controlPr defaultSize="0" autoFill="0" autoLine="0" autoPict="0">
                <anchor moveWithCells="1">
                  <from>
                    <xdr:col>2</xdr:col>
                    <xdr:colOff>1476375</xdr:colOff>
                    <xdr:row>6</xdr:row>
                    <xdr:rowOff>76200</xdr:rowOff>
                  </from>
                  <to>
                    <xdr:col>2</xdr:col>
                    <xdr:colOff>2162175</xdr:colOff>
                    <xdr:row>6</xdr:row>
                    <xdr:rowOff>314325</xdr:rowOff>
                  </to>
                </anchor>
              </controlPr>
            </control>
          </mc:Choice>
        </mc:AlternateContent>
        <mc:AlternateContent xmlns:mc="http://schemas.openxmlformats.org/markup-compatibility/2006">
          <mc:Choice Requires="x14">
            <control shapeId="12305" r:id="rId13" name="Check Box 17">
              <controlPr defaultSize="0" autoFill="0" autoLine="0" autoPict="0">
                <anchor moveWithCells="1">
                  <from>
                    <xdr:col>2</xdr:col>
                    <xdr:colOff>2428875</xdr:colOff>
                    <xdr:row>6</xdr:row>
                    <xdr:rowOff>76200</xdr:rowOff>
                  </from>
                  <to>
                    <xdr:col>2</xdr:col>
                    <xdr:colOff>3200400</xdr:colOff>
                    <xdr:row>6</xdr:row>
                    <xdr:rowOff>333375</xdr:rowOff>
                  </to>
                </anchor>
              </controlPr>
            </control>
          </mc:Choice>
        </mc:AlternateContent>
        <mc:AlternateContent xmlns:mc="http://schemas.openxmlformats.org/markup-compatibility/2006">
          <mc:Choice Requires="x14">
            <control shapeId="12306" r:id="rId14" name="Check Box 18">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07" r:id="rId15" name="Check Box 19">
              <controlPr defaultSize="0" autoFill="0" autoLine="0" autoPict="0">
                <anchor moveWithCells="1">
                  <from>
                    <xdr:col>2</xdr:col>
                    <xdr:colOff>3771900</xdr:colOff>
                    <xdr:row>6</xdr:row>
                    <xdr:rowOff>76200</xdr:rowOff>
                  </from>
                  <to>
                    <xdr:col>2</xdr:col>
                    <xdr:colOff>4933950</xdr:colOff>
                    <xdr:row>6</xdr:row>
                    <xdr:rowOff>314325</xdr:rowOff>
                  </to>
                </anchor>
              </controlPr>
            </control>
          </mc:Choice>
        </mc:AlternateContent>
        <mc:AlternateContent xmlns:mc="http://schemas.openxmlformats.org/markup-compatibility/2006">
          <mc:Choice Requires="x14">
            <control shapeId="12308" r:id="rId16" name="Check Box 20">
              <controlPr defaultSize="0" autoFill="0" autoLine="0" autoPict="0">
                <anchor moveWithCells="1">
                  <from>
                    <xdr:col>2</xdr:col>
                    <xdr:colOff>47625</xdr:colOff>
                    <xdr:row>6</xdr:row>
                    <xdr:rowOff>304800</xdr:rowOff>
                  </from>
                  <to>
                    <xdr:col>2</xdr:col>
                    <xdr:colOff>723900</xdr:colOff>
                    <xdr:row>6</xdr:row>
                    <xdr:rowOff>533400</xdr:rowOff>
                  </to>
                </anchor>
              </controlPr>
            </control>
          </mc:Choice>
        </mc:AlternateContent>
        <mc:AlternateContent xmlns:mc="http://schemas.openxmlformats.org/markup-compatibility/2006">
          <mc:Choice Requires="x14">
            <control shapeId="12309" r:id="rId17" name="Check Box 21">
              <controlPr defaultSize="0" autoFill="0" autoLine="0" autoPict="0">
                <anchor moveWithCells="1">
                  <from>
                    <xdr:col>2</xdr:col>
                    <xdr:colOff>838200</xdr:colOff>
                    <xdr:row>6</xdr:row>
                    <xdr:rowOff>304800</xdr:rowOff>
                  </from>
                  <to>
                    <xdr:col>2</xdr:col>
                    <xdr:colOff>1524000</xdr:colOff>
                    <xdr:row>6</xdr:row>
                    <xdr:rowOff>533400</xdr:rowOff>
                  </to>
                </anchor>
              </controlPr>
            </control>
          </mc:Choice>
        </mc:AlternateContent>
        <mc:AlternateContent xmlns:mc="http://schemas.openxmlformats.org/markup-compatibility/2006">
          <mc:Choice Requires="x14">
            <control shapeId="12310" r:id="rId18" name="Check Box 22">
              <controlPr defaultSize="0" autoFill="0" autoLine="0" autoPict="0">
                <anchor moveWithCells="1">
                  <from>
                    <xdr:col>2</xdr:col>
                    <xdr:colOff>1476375</xdr:colOff>
                    <xdr:row>6</xdr:row>
                    <xdr:rowOff>304800</xdr:rowOff>
                  </from>
                  <to>
                    <xdr:col>2</xdr:col>
                    <xdr:colOff>2457450</xdr:colOff>
                    <xdr:row>6</xdr:row>
                    <xdr:rowOff>533400</xdr:rowOff>
                  </to>
                </anchor>
              </controlPr>
            </control>
          </mc:Choice>
        </mc:AlternateContent>
        <mc:AlternateContent xmlns:mc="http://schemas.openxmlformats.org/markup-compatibility/2006">
          <mc:Choice Requires="x14">
            <control shapeId="12311" r:id="rId19" name="Check Box 23">
              <controlPr defaultSize="0" autoFill="0" autoLine="0" autoPict="0">
                <anchor moveWithCells="1">
                  <from>
                    <xdr:col>2</xdr:col>
                    <xdr:colOff>2419350</xdr:colOff>
                    <xdr:row>6</xdr:row>
                    <xdr:rowOff>304800</xdr:rowOff>
                  </from>
                  <to>
                    <xdr:col>2</xdr:col>
                    <xdr:colOff>3810000</xdr:colOff>
                    <xdr:row>6</xdr:row>
                    <xdr:rowOff>533400</xdr:rowOff>
                  </to>
                </anchor>
              </controlPr>
            </control>
          </mc:Choice>
        </mc:AlternateContent>
        <mc:AlternateContent xmlns:mc="http://schemas.openxmlformats.org/markup-compatibility/2006">
          <mc:Choice Requires="x14">
            <control shapeId="12312" r:id="rId20" name="Check Box 24">
              <controlPr defaultSize="0" autoFill="0" autoLine="0" autoPict="0">
                <anchor moveWithCells="1">
                  <from>
                    <xdr:col>2</xdr:col>
                    <xdr:colOff>3771900</xdr:colOff>
                    <xdr:row>6</xdr:row>
                    <xdr:rowOff>304800</xdr:rowOff>
                  </from>
                  <to>
                    <xdr:col>2</xdr:col>
                    <xdr:colOff>4829175</xdr:colOff>
                    <xdr:row>6</xdr:row>
                    <xdr:rowOff>533400</xdr:rowOff>
                  </to>
                </anchor>
              </controlPr>
            </control>
          </mc:Choice>
        </mc:AlternateContent>
        <mc:AlternateContent xmlns:mc="http://schemas.openxmlformats.org/markup-compatibility/2006">
          <mc:Choice Requires="x14">
            <control shapeId="12313" r:id="rId21" name="Check Box 25">
              <controlPr defaultSize="0" autoFill="0" autoLine="0" autoPict="0">
                <anchor moveWithCells="1">
                  <from>
                    <xdr:col>2</xdr:col>
                    <xdr:colOff>47625</xdr:colOff>
                    <xdr:row>6</xdr:row>
                    <xdr:rowOff>581025</xdr:rowOff>
                  </from>
                  <to>
                    <xdr:col>2</xdr:col>
                    <xdr:colOff>1104900</xdr:colOff>
                    <xdr:row>6</xdr:row>
                    <xdr:rowOff>809625</xdr:rowOff>
                  </to>
                </anchor>
              </controlPr>
            </control>
          </mc:Choice>
        </mc:AlternateContent>
        <mc:AlternateContent xmlns:mc="http://schemas.openxmlformats.org/markup-compatibility/2006">
          <mc:Choice Requires="x14">
            <control shapeId="12314" r:id="rId22" name="Check Box 26">
              <controlPr defaultSize="0" autoFill="0" autoLine="0" autoPict="0">
                <anchor moveWithCells="1">
                  <from>
                    <xdr:col>2</xdr:col>
                    <xdr:colOff>1133475</xdr:colOff>
                    <xdr:row>6</xdr:row>
                    <xdr:rowOff>581025</xdr:rowOff>
                  </from>
                  <to>
                    <xdr:col>2</xdr:col>
                    <xdr:colOff>2962275</xdr:colOff>
                    <xdr:row>6</xdr:row>
                    <xdr:rowOff>809625</xdr:rowOff>
                  </to>
                </anchor>
              </controlPr>
            </control>
          </mc:Choice>
        </mc:AlternateContent>
        <mc:AlternateContent xmlns:mc="http://schemas.openxmlformats.org/markup-compatibility/2006">
          <mc:Choice Requires="x14">
            <control shapeId="12318" r:id="rId23" name="Check Box 30">
              <controlPr defaultSize="0" autoFill="0" autoLine="0" autoPict="0">
                <anchor moveWithCells="1">
                  <from>
                    <xdr:col>2</xdr:col>
                    <xdr:colOff>3162300</xdr:colOff>
                    <xdr:row>6</xdr:row>
                    <xdr:rowOff>76200</xdr:rowOff>
                  </from>
                  <to>
                    <xdr:col>2</xdr:col>
                    <xdr:colOff>3848100</xdr:colOff>
                    <xdr:row>6</xdr:row>
                    <xdr:rowOff>314325</xdr:rowOff>
                  </to>
                </anchor>
              </controlPr>
            </control>
          </mc:Choice>
        </mc:AlternateContent>
        <mc:AlternateContent xmlns:mc="http://schemas.openxmlformats.org/markup-compatibility/2006">
          <mc:Choice Requires="x14">
            <control shapeId="12319" r:id="rId24" name="Check Box 31">
              <controlPr defaultSize="0" autoFill="0" autoLine="0" autoPict="0">
                <anchor moveWithCells="1">
                  <from>
                    <xdr:col>2</xdr:col>
                    <xdr:colOff>9525</xdr:colOff>
                    <xdr:row>29</xdr:row>
                    <xdr:rowOff>1781175</xdr:rowOff>
                  </from>
                  <to>
                    <xdr:col>2</xdr:col>
                    <xdr:colOff>257175</xdr:colOff>
                    <xdr:row>30</xdr:row>
                    <xdr:rowOff>228600</xdr:rowOff>
                  </to>
                </anchor>
              </controlPr>
            </control>
          </mc:Choice>
        </mc:AlternateContent>
        <mc:AlternateContent xmlns:mc="http://schemas.openxmlformats.org/markup-compatibility/2006">
          <mc:Choice Requires="x14">
            <control shapeId="12320" r:id="rId25" name="Check Box 32">
              <controlPr defaultSize="0" autoFill="0" autoLine="0" autoPict="0">
                <anchor moveWithCells="1">
                  <from>
                    <xdr:col>2</xdr:col>
                    <xdr:colOff>9525</xdr:colOff>
                    <xdr:row>30</xdr:row>
                    <xdr:rowOff>142875</xdr:rowOff>
                  </from>
                  <to>
                    <xdr:col>2</xdr:col>
                    <xdr:colOff>257175</xdr:colOff>
                    <xdr:row>30</xdr:row>
                    <xdr:rowOff>381000</xdr:rowOff>
                  </to>
                </anchor>
              </controlPr>
            </control>
          </mc:Choice>
        </mc:AlternateContent>
        <mc:AlternateContent xmlns:mc="http://schemas.openxmlformats.org/markup-compatibility/2006">
          <mc:Choice Requires="x14">
            <control shapeId="12321" r:id="rId26" name="Check Box 33">
              <controlPr defaultSize="0" autoFill="0" autoLine="0" autoPict="0">
                <anchor moveWithCells="1">
                  <from>
                    <xdr:col>2</xdr:col>
                    <xdr:colOff>9525</xdr:colOff>
                    <xdr:row>30</xdr:row>
                    <xdr:rowOff>314325</xdr:rowOff>
                  </from>
                  <to>
                    <xdr:col>2</xdr:col>
                    <xdr:colOff>257175</xdr:colOff>
                    <xdr:row>30</xdr:row>
                    <xdr:rowOff>552450</xdr:rowOff>
                  </to>
                </anchor>
              </controlPr>
            </control>
          </mc:Choice>
        </mc:AlternateContent>
        <mc:AlternateContent xmlns:mc="http://schemas.openxmlformats.org/markup-compatibility/2006">
          <mc:Choice Requires="x14">
            <control shapeId="12338" r:id="rId27" name="Check Box 50">
              <controlPr defaultSize="0" autoFill="0" autoLine="0" autoPict="0">
                <anchor moveWithCells="1">
                  <from>
                    <xdr:col>2</xdr:col>
                    <xdr:colOff>47625</xdr:colOff>
                    <xdr:row>9</xdr:row>
                    <xdr:rowOff>76200</xdr:rowOff>
                  </from>
                  <to>
                    <xdr:col>2</xdr:col>
                    <xdr:colOff>781050</xdr:colOff>
                    <xdr:row>9</xdr:row>
                    <xdr:rowOff>314325</xdr:rowOff>
                  </to>
                </anchor>
              </controlPr>
            </control>
          </mc:Choice>
        </mc:AlternateContent>
        <mc:AlternateContent xmlns:mc="http://schemas.openxmlformats.org/markup-compatibility/2006">
          <mc:Choice Requires="x14">
            <control shapeId="12339" r:id="rId28" name="Check Box 51">
              <controlPr defaultSize="0" autoFill="0" autoLine="0" autoPict="0">
                <anchor moveWithCells="1">
                  <from>
                    <xdr:col>2</xdr:col>
                    <xdr:colOff>838200</xdr:colOff>
                    <xdr:row>9</xdr:row>
                    <xdr:rowOff>76200</xdr:rowOff>
                  </from>
                  <to>
                    <xdr:col>2</xdr:col>
                    <xdr:colOff>1457325</xdr:colOff>
                    <xdr:row>9</xdr:row>
                    <xdr:rowOff>314325</xdr:rowOff>
                  </to>
                </anchor>
              </controlPr>
            </control>
          </mc:Choice>
        </mc:AlternateContent>
        <mc:AlternateContent xmlns:mc="http://schemas.openxmlformats.org/markup-compatibility/2006">
          <mc:Choice Requires="x14">
            <control shapeId="12340" r:id="rId29" name="Check Box 52">
              <controlPr defaultSize="0" autoFill="0" autoLine="0" autoPict="0">
                <anchor moveWithCells="1">
                  <from>
                    <xdr:col>2</xdr:col>
                    <xdr:colOff>2171700</xdr:colOff>
                    <xdr:row>9</xdr:row>
                    <xdr:rowOff>76200</xdr:rowOff>
                  </from>
                  <to>
                    <xdr:col>2</xdr:col>
                    <xdr:colOff>3095625</xdr:colOff>
                    <xdr:row>9</xdr:row>
                    <xdr:rowOff>314325</xdr:rowOff>
                  </to>
                </anchor>
              </controlPr>
            </control>
          </mc:Choice>
        </mc:AlternateContent>
        <mc:AlternateContent xmlns:mc="http://schemas.openxmlformats.org/markup-compatibility/2006">
          <mc:Choice Requires="x14">
            <control shapeId="12341" r:id="rId30" name="Check Box 53">
              <controlPr defaultSize="0" autoFill="0" autoLine="0" autoPict="0">
                <anchor moveWithCells="1">
                  <from>
                    <xdr:col>2</xdr:col>
                    <xdr:colOff>3152775</xdr:colOff>
                    <xdr:row>9</xdr:row>
                    <xdr:rowOff>76200</xdr:rowOff>
                  </from>
                  <to>
                    <xdr:col>2</xdr:col>
                    <xdr:colOff>3933825</xdr:colOff>
                    <xdr:row>9</xdr:row>
                    <xdr:rowOff>333375</xdr:rowOff>
                  </to>
                </anchor>
              </controlPr>
            </control>
          </mc:Choice>
        </mc:AlternateContent>
        <mc:AlternateContent xmlns:mc="http://schemas.openxmlformats.org/markup-compatibility/2006">
          <mc:Choice Requires="x14">
            <control shapeId="12342" r:id="rId31" name="Check Box 54">
              <controlPr defaultSize="0" autoFill="0" autoLine="0" autoPict="0">
                <anchor moveWithCells="1">
                  <from>
                    <xdr:col>2</xdr:col>
                    <xdr:colOff>47625</xdr:colOff>
                    <xdr:row>9</xdr:row>
                    <xdr:rowOff>314325</xdr:rowOff>
                  </from>
                  <to>
                    <xdr:col>2</xdr:col>
                    <xdr:colOff>1104900</xdr:colOff>
                    <xdr:row>9</xdr:row>
                    <xdr:rowOff>552450</xdr:rowOff>
                  </to>
                </anchor>
              </controlPr>
            </control>
          </mc:Choice>
        </mc:AlternateContent>
        <mc:AlternateContent xmlns:mc="http://schemas.openxmlformats.org/markup-compatibility/2006">
          <mc:Choice Requires="x14">
            <control shapeId="12343" r:id="rId32" name="Check Box 55">
              <controlPr defaultSize="0" autoFill="0" autoLine="0" autoPict="0">
                <anchor moveWithCells="1">
                  <from>
                    <xdr:col>2</xdr:col>
                    <xdr:colOff>47625</xdr:colOff>
                    <xdr:row>9</xdr:row>
                    <xdr:rowOff>523875</xdr:rowOff>
                  </from>
                  <to>
                    <xdr:col>2</xdr:col>
                    <xdr:colOff>942975</xdr:colOff>
                    <xdr:row>9</xdr:row>
                    <xdr:rowOff>762000</xdr:rowOff>
                  </to>
                </anchor>
              </controlPr>
            </control>
          </mc:Choice>
        </mc:AlternateContent>
        <mc:AlternateContent xmlns:mc="http://schemas.openxmlformats.org/markup-compatibility/2006">
          <mc:Choice Requires="x14">
            <control shapeId="12344" r:id="rId33" name="Check Box 56">
              <controlPr defaultSize="0" autoFill="0" autoLine="0" autoPict="0">
                <anchor moveWithCells="1">
                  <from>
                    <xdr:col>2</xdr:col>
                    <xdr:colOff>1152525</xdr:colOff>
                    <xdr:row>9</xdr:row>
                    <xdr:rowOff>323850</xdr:rowOff>
                  </from>
                  <to>
                    <xdr:col>2</xdr:col>
                    <xdr:colOff>1838325</xdr:colOff>
                    <xdr:row>9</xdr:row>
                    <xdr:rowOff>552450</xdr:rowOff>
                  </to>
                </anchor>
              </controlPr>
            </control>
          </mc:Choice>
        </mc:AlternateContent>
        <mc:AlternateContent xmlns:mc="http://schemas.openxmlformats.org/markup-compatibility/2006">
          <mc:Choice Requires="x14">
            <control shapeId="12345" r:id="rId34" name="Check Box 57">
              <controlPr defaultSize="0" autoFill="0" autoLine="0" autoPict="0">
                <anchor moveWithCells="1">
                  <from>
                    <xdr:col>2</xdr:col>
                    <xdr:colOff>2038350</xdr:colOff>
                    <xdr:row>9</xdr:row>
                    <xdr:rowOff>314325</xdr:rowOff>
                  </from>
                  <to>
                    <xdr:col>2</xdr:col>
                    <xdr:colOff>2714625</xdr:colOff>
                    <xdr:row>9</xdr:row>
                    <xdr:rowOff>552450</xdr:rowOff>
                  </to>
                </anchor>
              </controlPr>
            </control>
          </mc:Choice>
        </mc:AlternateContent>
        <mc:AlternateContent xmlns:mc="http://schemas.openxmlformats.org/markup-compatibility/2006">
          <mc:Choice Requires="x14">
            <control shapeId="12346" r:id="rId35" name="Check Box 58">
              <controlPr defaultSize="0" autoFill="0" autoLine="0" autoPict="0">
                <anchor moveWithCells="1">
                  <from>
                    <xdr:col>2</xdr:col>
                    <xdr:colOff>2514600</xdr:colOff>
                    <xdr:row>9</xdr:row>
                    <xdr:rowOff>314325</xdr:rowOff>
                  </from>
                  <to>
                    <xdr:col>2</xdr:col>
                    <xdr:colOff>3495675</xdr:colOff>
                    <xdr:row>9</xdr:row>
                    <xdr:rowOff>552450</xdr:rowOff>
                  </to>
                </anchor>
              </controlPr>
            </control>
          </mc:Choice>
        </mc:AlternateContent>
        <mc:AlternateContent xmlns:mc="http://schemas.openxmlformats.org/markup-compatibility/2006">
          <mc:Choice Requires="x14">
            <control shapeId="12347" r:id="rId36" name="Check Box 59">
              <controlPr defaultSize="0" autoFill="0" autoLine="0" autoPict="0">
                <anchor moveWithCells="1">
                  <from>
                    <xdr:col>2</xdr:col>
                    <xdr:colOff>3476625</xdr:colOff>
                    <xdr:row>9</xdr:row>
                    <xdr:rowOff>314325</xdr:rowOff>
                  </from>
                  <to>
                    <xdr:col>2</xdr:col>
                    <xdr:colOff>4295775</xdr:colOff>
                    <xdr:row>9</xdr:row>
                    <xdr:rowOff>552450</xdr:rowOff>
                  </to>
                </anchor>
              </controlPr>
            </control>
          </mc:Choice>
        </mc:AlternateContent>
        <mc:AlternateContent xmlns:mc="http://schemas.openxmlformats.org/markup-compatibility/2006">
          <mc:Choice Requires="x14">
            <control shapeId="12348" r:id="rId37" name="Check Box 60">
              <controlPr defaultSize="0" autoFill="0" autoLine="0" autoPict="0">
                <anchor moveWithCells="1">
                  <from>
                    <xdr:col>2</xdr:col>
                    <xdr:colOff>4191000</xdr:colOff>
                    <xdr:row>9</xdr:row>
                    <xdr:rowOff>314325</xdr:rowOff>
                  </from>
                  <to>
                    <xdr:col>2</xdr:col>
                    <xdr:colOff>4743450</xdr:colOff>
                    <xdr:row>9</xdr:row>
                    <xdr:rowOff>552450</xdr:rowOff>
                  </to>
                </anchor>
              </controlPr>
            </control>
          </mc:Choice>
        </mc:AlternateContent>
        <mc:AlternateContent xmlns:mc="http://schemas.openxmlformats.org/markup-compatibility/2006">
          <mc:Choice Requires="x14">
            <control shapeId="12349" r:id="rId38" name="Check Box 61">
              <controlPr defaultSize="0" autoFill="0" autoLine="0" autoPict="0">
                <anchor moveWithCells="1">
                  <from>
                    <xdr:col>2</xdr:col>
                    <xdr:colOff>838200</xdr:colOff>
                    <xdr:row>9</xdr:row>
                    <xdr:rowOff>533400</xdr:rowOff>
                  </from>
                  <to>
                    <xdr:col>2</xdr:col>
                    <xdr:colOff>1905000</xdr:colOff>
                    <xdr:row>9</xdr:row>
                    <xdr:rowOff>771525</xdr:rowOff>
                  </to>
                </anchor>
              </controlPr>
            </control>
          </mc:Choice>
        </mc:AlternateContent>
        <mc:AlternateContent xmlns:mc="http://schemas.openxmlformats.org/markup-compatibility/2006">
          <mc:Choice Requires="x14">
            <control shapeId="12350" r:id="rId39" name="Check Box 62">
              <controlPr defaultSize="0" autoFill="0" autoLine="0" autoPict="0">
                <anchor moveWithCells="1">
                  <from>
                    <xdr:col>2</xdr:col>
                    <xdr:colOff>1571625</xdr:colOff>
                    <xdr:row>9</xdr:row>
                    <xdr:rowOff>533400</xdr:rowOff>
                  </from>
                  <to>
                    <xdr:col>2</xdr:col>
                    <xdr:colOff>2476500</xdr:colOff>
                    <xdr:row>9</xdr:row>
                    <xdr:rowOff>771525</xdr:rowOff>
                  </to>
                </anchor>
              </controlPr>
            </control>
          </mc:Choice>
        </mc:AlternateContent>
        <mc:AlternateContent xmlns:mc="http://schemas.openxmlformats.org/markup-compatibility/2006">
          <mc:Choice Requires="x14">
            <control shapeId="12351" r:id="rId40" name="Check Box 63">
              <controlPr defaultSize="0" autoFill="0" autoLine="0" autoPict="0">
                <anchor moveWithCells="1">
                  <from>
                    <xdr:col>2</xdr:col>
                    <xdr:colOff>2466975</xdr:colOff>
                    <xdr:row>9</xdr:row>
                    <xdr:rowOff>523875</xdr:rowOff>
                  </from>
                  <to>
                    <xdr:col>2</xdr:col>
                    <xdr:colOff>2943225</xdr:colOff>
                    <xdr:row>9</xdr:row>
                    <xdr:rowOff>762000</xdr:rowOff>
                  </to>
                </anchor>
              </controlPr>
            </control>
          </mc:Choice>
        </mc:AlternateContent>
        <mc:AlternateContent xmlns:mc="http://schemas.openxmlformats.org/markup-compatibility/2006">
          <mc:Choice Requires="x14">
            <control shapeId="12352" r:id="rId41" name="Check Box 64">
              <controlPr defaultSize="0" autoFill="0" autoLine="0" autoPict="0">
                <anchor moveWithCells="1">
                  <from>
                    <xdr:col>2</xdr:col>
                    <xdr:colOff>3000375</xdr:colOff>
                    <xdr:row>9</xdr:row>
                    <xdr:rowOff>523875</xdr:rowOff>
                  </from>
                  <to>
                    <xdr:col>2</xdr:col>
                    <xdr:colOff>3752850</xdr:colOff>
                    <xdr:row>9</xdr:row>
                    <xdr:rowOff>762000</xdr:rowOff>
                  </to>
                </anchor>
              </controlPr>
            </control>
          </mc:Choice>
        </mc:AlternateContent>
        <mc:AlternateContent xmlns:mc="http://schemas.openxmlformats.org/markup-compatibility/2006">
          <mc:Choice Requires="x14">
            <control shapeId="12353" r:id="rId42" name="Check Box 65">
              <controlPr defaultSize="0" autoFill="0" autoLine="0" autoPict="0">
                <anchor moveWithCells="1">
                  <from>
                    <xdr:col>2</xdr:col>
                    <xdr:colOff>1438275</xdr:colOff>
                    <xdr:row>9</xdr:row>
                    <xdr:rowOff>76200</xdr:rowOff>
                  </from>
                  <to>
                    <xdr:col>2</xdr:col>
                    <xdr:colOff>2200275</xdr:colOff>
                    <xdr:row>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66"/>
  <sheetViews>
    <sheetView topLeftCell="A16" workbookViewId="0">
      <selection activeCell="E26" sqref="E26"/>
    </sheetView>
  </sheetViews>
  <sheetFormatPr defaultRowHeight="18.75"/>
  <cols>
    <col min="2" max="2" width="15.125" customWidth="1"/>
    <col min="3" max="3" width="19.875" customWidth="1"/>
    <col min="4" max="4" width="44" customWidth="1"/>
    <col min="5" max="5" width="14.125" customWidth="1"/>
    <col min="6" max="6" width="22.375" style="5" customWidth="1"/>
    <col min="7" max="7" width="66.75" style="5" customWidth="1"/>
  </cols>
  <sheetData>
    <row r="1" spans="2:7">
      <c r="B1" s="71"/>
      <c r="C1" s="71"/>
      <c r="D1" s="71"/>
    </row>
    <row r="2" spans="2:7">
      <c r="B2" s="41"/>
      <c r="C2" s="41"/>
      <c r="D2" s="41"/>
    </row>
    <row r="3" spans="2:7">
      <c r="B3" s="55" t="s">
        <v>107</v>
      </c>
      <c r="C3" s="73"/>
      <c r="D3" s="73"/>
      <c r="E3" t="s">
        <v>47</v>
      </c>
      <c r="F3" s="55" t="s">
        <v>67</v>
      </c>
      <c r="G3" s="54"/>
    </row>
    <row r="4" spans="2:7" ht="33.75" customHeight="1">
      <c r="B4" s="222" t="s">
        <v>108</v>
      </c>
      <c r="C4" s="222"/>
      <c r="D4" s="222"/>
      <c r="F4" s="55"/>
      <c r="G4" s="54"/>
    </row>
    <row r="5" spans="2:7">
      <c r="B5" s="224" t="s">
        <v>109</v>
      </c>
      <c r="C5" s="225"/>
      <c r="D5" s="74" t="str">
        <f>CONCATENATE(フレンドショップ登録用紙!C7)</f>
        <v/>
      </c>
      <c r="F5" s="32" t="s">
        <v>20</v>
      </c>
      <c r="G5" s="32"/>
    </row>
    <row r="6" spans="2:7">
      <c r="B6" s="224" t="s">
        <v>110</v>
      </c>
      <c r="C6" s="225"/>
      <c r="D6" s="74" t="str">
        <f>CONCATENATE(フレンドショップ登録用紙!C8)</f>
        <v/>
      </c>
      <c r="F6" s="32" t="s">
        <v>21</v>
      </c>
      <c r="G6" s="32"/>
    </row>
    <row r="7" spans="2:7">
      <c r="B7" s="227" t="s">
        <v>111</v>
      </c>
      <c r="C7" s="75" t="s">
        <v>112</v>
      </c>
      <c r="D7" s="74" t="str">
        <f>CONCATENATE(フレンドショップ登録用紙!C15)</f>
        <v/>
      </c>
      <c r="F7" s="33" t="s">
        <v>39</v>
      </c>
      <c r="G7" s="34"/>
    </row>
    <row r="8" spans="2:7">
      <c r="B8" s="229"/>
      <c r="C8" s="75" t="s">
        <v>113</v>
      </c>
      <c r="D8" s="74" t="str">
        <f>CONCATENATE(フレンドショップ登録用紙!C16)</f>
        <v/>
      </c>
      <c r="F8" s="33" t="s">
        <v>40</v>
      </c>
      <c r="G8" s="35"/>
    </row>
    <row r="9" spans="2:7">
      <c r="B9" s="229"/>
      <c r="C9" s="75" t="s">
        <v>187</v>
      </c>
      <c r="D9" s="74" t="str">
        <f>CONCATENATE(フレンドショップ登録用紙!C17)</f>
        <v/>
      </c>
      <c r="F9" s="141"/>
      <c r="G9" s="138"/>
    </row>
    <row r="10" spans="2:7">
      <c r="B10" s="228"/>
      <c r="C10" s="75" t="s">
        <v>186</v>
      </c>
      <c r="D10" s="74" t="str">
        <f>CONCATENATE(フレンドショップ登録用紙!C18)</f>
        <v/>
      </c>
      <c r="F10" s="141"/>
      <c r="G10" s="138"/>
    </row>
    <row r="11" spans="2:7">
      <c r="B11" s="224" t="s">
        <v>114</v>
      </c>
      <c r="C11" s="225"/>
      <c r="D11" s="74" t="str">
        <f>CONCATENATE(フレンドショップ登録用紙!C19)</f>
        <v/>
      </c>
      <c r="F11" s="142"/>
      <c r="G11" s="138"/>
    </row>
    <row r="12" spans="2:7">
      <c r="B12" s="224" t="s">
        <v>115</v>
      </c>
      <c r="C12" s="225"/>
      <c r="D12" s="74" t="str">
        <f>CONCATENATE(フレンドショップ登録用紙!C22)</f>
        <v/>
      </c>
      <c r="F12" s="142"/>
      <c r="G12" s="138"/>
    </row>
    <row r="13" spans="2:7">
      <c r="B13" s="224" t="s">
        <v>116</v>
      </c>
      <c r="C13" s="225"/>
      <c r="D13" s="74" t="str">
        <f>CONCATENATE(フレンドショップ登録用紙!C24)</f>
        <v/>
      </c>
      <c r="F13" s="142"/>
      <c r="G13" s="138"/>
    </row>
    <row r="14" spans="2:7">
      <c r="B14" s="224" t="s">
        <v>117</v>
      </c>
      <c r="C14" s="225"/>
      <c r="D14" s="74" t="str">
        <f>CONCATENATE(フレンドショップ登録用紙!C26)</f>
        <v/>
      </c>
      <c r="F14" s="142"/>
      <c r="G14" s="138"/>
    </row>
    <row r="15" spans="2:7" ht="65.25" customHeight="1">
      <c r="B15" s="224" t="s">
        <v>118</v>
      </c>
      <c r="C15" s="225"/>
      <c r="D15" s="77" t="str">
        <f>CONCATENATE(フレンドショップ登録用紙!C29)</f>
        <v/>
      </c>
      <c r="F15" s="142"/>
      <c r="G15" s="138"/>
    </row>
    <row r="16" spans="2:7">
      <c r="B16" s="224" t="s">
        <v>119</v>
      </c>
      <c r="C16" s="225"/>
      <c r="D16" s="74" t="str">
        <f>CONCATENATE(フレンドショップ登録用紙!C10)</f>
        <v/>
      </c>
      <c r="F16" s="142"/>
      <c r="G16" s="138"/>
    </row>
    <row r="17" spans="2:7">
      <c r="B17" s="224" t="s">
        <v>120</v>
      </c>
      <c r="C17" s="225"/>
      <c r="D17" s="74" t="str">
        <f>CONCATENATE(フレンドショップ登録用紙!C11)</f>
        <v/>
      </c>
      <c r="F17" s="142"/>
      <c r="G17" s="138"/>
    </row>
    <row r="18" spans="2:7">
      <c r="B18" s="76"/>
      <c r="C18" s="76"/>
      <c r="D18" s="76"/>
      <c r="F18" s="142"/>
      <c r="G18" s="138"/>
    </row>
    <row r="19" spans="2:7" ht="31.5" customHeight="1">
      <c r="B19" s="226" t="s">
        <v>121</v>
      </c>
      <c r="C19" s="226"/>
      <c r="D19" s="226"/>
      <c r="F19" s="142"/>
      <c r="G19" s="138"/>
    </row>
    <row r="20" spans="2:7">
      <c r="B20" s="227" t="s">
        <v>122</v>
      </c>
      <c r="C20" s="75" t="s">
        <v>123</v>
      </c>
      <c r="D20" s="77" t="str">
        <f>CONCATENATE(フレンドショップ登録用紙!C30)</f>
        <v/>
      </c>
      <c r="F20" s="142"/>
      <c r="G20" s="138"/>
    </row>
    <row r="21" spans="2:7" ht="135">
      <c r="B21" s="228"/>
      <c r="C21" s="75" t="s">
        <v>124</v>
      </c>
      <c r="D21" s="77" t="str">
        <f>CONCATENATE(E21,CHAR(10),フレンドショップ登録用紙!C25,CHAR(10),フレンドショップ登録用紙!C28,CHAR(10),CHAR(10),E22,CHAR(10),G21&amp;F21,CHAR(10),G22&amp;F22,CHAR(10),G23&amp;F23,CHAR(10),G24&amp;F24,CHAR(10),G25&amp;F25)</f>
        <v>■営業案内
≪SNSアカウント≫
■facebook：[A BLANK()(off)][/A]
■Twitter：[A BLANK()(off)][/A]
■Instagram：[A BLANK()(off)][/A]
■YouTube：[A BLANK()(off)][/A]
■その他：[A BLANK()(off)][/A]</v>
      </c>
      <c r="E21" s="82" t="s">
        <v>172</v>
      </c>
      <c r="F21" s="135" t="str">
        <f>"[A BLANK("&amp;フレンドショップ登録用紙!C42&amp;")(off)]"&amp;フレンドショップ登録用紙!C41&amp;"[/A]"</f>
        <v>[A BLANK()(off)][/A]</v>
      </c>
      <c r="G21" s="138" t="s">
        <v>202</v>
      </c>
    </row>
    <row r="22" spans="2:7">
      <c r="B22" s="224" t="s">
        <v>125</v>
      </c>
      <c r="C22" s="225"/>
      <c r="D22" s="74" t="str">
        <f>CONCATENATE(フレンドショップ登録用紙!C27)</f>
        <v/>
      </c>
      <c r="E22" t="s">
        <v>207</v>
      </c>
      <c r="F22" s="135" t="str">
        <f>"[A BLANK("&amp;フレンドショップ登録用紙!C44&amp;")(off)]"&amp;フレンドショップ登録用紙!C43&amp;"[/A]"</f>
        <v>[A BLANK()(off)][/A]</v>
      </c>
      <c r="G22" s="139" t="s">
        <v>203</v>
      </c>
    </row>
    <row r="23" spans="2:7">
      <c r="B23" s="224" t="s">
        <v>126</v>
      </c>
      <c r="C23" s="225"/>
      <c r="D23" s="78" t="s">
        <v>127</v>
      </c>
      <c r="F23" s="135" t="str">
        <f>"[A BLANK("&amp;フレンドショップ登録用紙!C46&amp;")(off)]"&amp;フレンドショップ登録用紙!C45&amp;"[/A]"</f>
        <v>[A BLANK()(off)][/A]</v>
      </c>
      <c r="G23" s="138" t="s">
        <v>204</v>
      </c>
    </row>
    <row r="24" spans="2:7">
      <c r="B24" s="75" t="s">
        <v>128</v>
      </c>
      <c r="C24" s="75" t="s">
        <v>1</v>
      </c>
      <c r="D24" s="74" t="str">
        <f>CONCATENATE(フレンドショップ登録用紙!C7)</f>
        <v/>
      </c>
      <c r="F24" s="135" t="str">
        <f>"[A BLANK("&amp;フレンドショップ登録用紙!C48&amp;")(off)]"&amp;フレンドショップ登録用紙!C47&amp;"[/A]"</f>
        <v>[A BLANK()(off)][/A]</v>
      </c>
      <c r="G24" s="138" t="s">
        <v>205</v>
      </c>
    </row>
    <row r="25" spans="2:7">
      <c r="B25" s="223" t="s">
        <v>129</v>
      </c>
      <c r="C25" s="75" t="s">
        <v>130</v>
      </c>
      <c r="D25" s="74" t="str">
        <f>CONCATENATE(フレンドショップ登録用紙!C31)</f>
        <v/>
      </c>
      <c r="F25" s="135" t="str">
        <f>"[A BLANK("&amp;フレンドショップ登録用紙!C50&amp;")(off)]"&amp;フレンドショップ登録用紙!C49&amp;"[/A]"</f>
        <v>[A BLANK()(off)][/A]</v>
      </c>
      <c r="G25" s="138" t="s">
        <v>206</v>
      </c>
    </row>
    <row r="26" spans="2:7">
      <c r="B26" s="223"/>
      <c r="C26" s="75" t="s">
        <v>131</v>
      </c>
      <c r="D26" s="78" t="s">
        <v>132</v>
      </c>
      <c r="F26" s="141"/>
      <c r="G26" s="139"/>
    </row>
    <row r="27" spans="2:7">
      <c r="B27" s="223" t="s">
        <v>133</v>
      </c>
      <c r="C27" s="223"/>
      <c r="D27" s="78" t="s">
        <v>134</v>
      </c>
      <c r="F27" s="143"/>
      <c r="G27" s="138"/>
    </row>
    <row r="28" spans="2:7" ht="29.25" customHeight="1">
      <c r="B28" s="222" t="s">
        <v>177</v>
      </c>
      <c r="C28" s="222"/>
      <c r="D28" s="222"/>
      <c r="F28" s="143"/>
      <c r="G28" s="140"/>
    </row>
    <row r="29" spans="2:7" ht="41.25" thickBot="1">
      <c r="B29" s="136" t="s">
        <v>163</v>
      </c>
      <c r="C29" s="137" t="s">
        <v>165</v>
      </c>
      <c r="D29" s="74" t="str">
        <f>CONCATENATE(フレンドショップ登録用紙!C35)</f>
        <v/>
      </c>
      <c r="F29" s="144" t="str">
        <f>"[IFRAME]width=100% height=360 src="&amp;F30&amp;"?rel=0 allowfullscreen[/IFRAME]"</f>
        <v>[IFRAME]width=100% height=360 src=?rel=0 allowfullscreen[/IFRAME]</v>
      </c>
      <c r="G29" s="138"/>
    </row>
    <row r="30" spans="2:7" ht="83.25" customHeight="1" thickBot="1">
      <c r="B30" s="223" t="s">
        <v>164</v>
      </c>
      <c r="C30" s="223"/>
      <c r="D30" s="77" t="str">
        <f>CONCATENATE(フレンドショップ登録用紙!C36,CHAR(10),F29,)</f>
        <v xml:space="preserve">
[IFRAME]width=100% height=360 src=?rel=0 allowfullscreen[/IFRAME]</v>
      </c>
      <c r="F30" s="153"/>
      <c r="G30" s="145" t="s">
        <v>178</v>
      </c>
    </row>
    <row r="31" spans="2:7">
      <c r="B31" s="1"/>
      <c r="C31" s="1"/>
      <c r="D31" s="133"/>
      <c r="F31" s="31"/>
      <c r="G31" s="140"/>
    </row>
    <row r="32" spans="2:7">
      <c r="B32" s="1"/>
      <c r="C32" s="1"/>
      <c r="D32" s="133"/>
      <c r="F32" s="31"/>
      <c r="G32" s="138"/>
    </row>
    <row r="33" spans="2:7">
      <c r="B33" s="1"/>
      <c r="C33" s="1"/>
      <c r="D33" s="133"/>
      <c r="F33" s="31"/>
      <c r="G33" s="38"/>
    </row>
    <row r="34" spans="2:7">
      <c r="B34" s="1"/>
      <c r="C34" s="1"/>
      <c r="D34" s="79"/>
      <c r="F34" s="6"/>
    </row>
    <row r="35" spans="2:7">
      <c r="B35" s="79"/>
      <c r="C35" s="79"/>
      <c r="D35" s="79"/>
      <c r="F35" s="6"/>
    </row>
    <row r="36" spans="2:7">
      <c r="B36" s="79"/>
      <c r="C36" s="79"/>
      <c r="D36" s="79"/>
      <c r="F36" s="6"/>
    </row>
    <row r="37" spans="2:7">
      <c r="B37" s="79"/>
      <c r="C37" s="79"/>
      <c r="D37" s="79"/>
      <c r="F37" s="6"/>
    </row>
    <row r="38" spans="2:7">
      <c r="B38" s="38"/>
      <c r="C38" s="38"/>
      <c r="D38" s="38"/>
      <c r="F38" s="6"/>
    </row>
    <row r="39" spans="2:7">
      <c r="B39" s="38"/>
      <c r="C39" s="38"/>
      <c r="D39" s="38"/>
      <c r="F39" s="6"/>
    </row>
    <row r="40" spans="2:7">
      <c r="B40" s="38"/>
      <c r="C40" s="38"/>
      <c r="D40" s="38"/>
      <c r="F40" s="6"/>
    </row>
    <row r="41" spans="2:7">
      <c r="B41" s="38"/>
      <c r="C41" s="38"/>
      <c r="D41" s="38"/>
    </row>
    <row r="42" spans="2:7">
      <c r="B42" s="72"/>
      <c r="C42" s="72"/>
      <c r="D42" s="72"/>
    </row>
    <row r="43" spans="2:7">
      <c r="B43" s="80"/>
      <c r="C43" s="80"/>
      <c r="D43" s="80"/>
    </row>
    <row r="44" spans="2:7">
      <c r="B44" s="81"/>
      <c r="C44" s="81"/>
      <c r="D44" s="81"/>
    </row>
    <row r="45" spans="2:7">
      <c r="B45" s="80"/>
      <c r="C45" s="80"/>
      <c r="D45" s="80"/>
    </row>
    <row r="46" spans="2:7">
      <c r="B46" s="81"/>
      <c r="C46" s="81"/>
      <c r="D46" s="81"/>
    </row>
    <row r="47" spans="2:7">
      <c r="B47" s="80"/>
      <c r="C47" s="80"/>
      <c r="D47" s="80"/>
    </row>
    <row r="48" spans="2:7">
      <c r="B48" s="80"/>
      <c r="C48" s="80"/>
      <c r="D48" s="80"/>
    </row>
    <row r="49" spans="2:6">
      <c r="B49" s="80"/>
      <c r="C49" s="80"/>
      <c r="D49" s="80"/>
    </row>
    <row r="50" spans="2:6">
      <c r="B50" s="81"/>
      <c r="C50" s="81"/>
      <c r="D50" s="81"/>
    </row>
    <row r="51" spans="2:6">
      <c r="B51" s="80"/>
      <c r="C51" s="80"/>
      <c r="D51" s="80"/>
    </row>
    <row r="52" spans="2:6">
      <c r="B52" s="81"/>
      <c r="C52" s="81"/>
      <c r="D52" s="81"/>
    </row>
    <row r="53" spans="2:6">
      <c r="B53" s="81"/>
      <c r="C53" s="81"/>
      <c r="D53" s="81"/>
    </row>
    <row r="54" spans="2:6">
      <c r="B54" s="81"/>
      <c r="C54" s="81"/>
      <c r="D54" s="81"/>
    </row>
    <row r="55" spans="2:6">
      <c r="B55" s="81"/>
      <c r="C55" s="81"/>
      <c r="D55" s="81"/>
    </row>
    <row r="56" spans="2:6">
      <c r="B56" s="81"/>
      <c r="C56" s="81"/>
      <c r="D56" s="81"/>
    </row>
    <row r="57" spans="2:6">
      <c r="B57" s="81"/>
      <c r="C57" s="81"/>
      <c r="D57" s="81"/>
    </row>
    <row r="58" spans="2:6">
      <c r="B58" s="81"/>
      <c r="C58" s="81"/>
      <c r="D58" s="81"/>
    </row>
    <row r="59" spans="2:6">
      <c r="B59" s="79"/>
      <c r="C59" s="79"/>
      <c r="D59" s="79"/>
      <c r="F59" s="6"/>
    </row>
    <row r="60" spans="2:6">
      <c r="B60" s="79"/>
      <c r="C60" s="79"/>
      <c r="D60" s="79"/>
      <c r="F60" s="6"/>
    </row>
    <row r="61" spans="2:6">
      <c r="B61" s="79"/>
      <c r="C61" s="79"/>
      <c r="D61" s="79"/>
      <c r="F61" s="6"/>
    </row>
    <row r="62" spans="2:6">
      <c r="B62" s="79"/>
      <c r="C62" s="79"/>
      <c r="D62" s="79"/>
      <c r="F62" s="6"/>
    </row>
    <row r="63" spans="2:6">
      <c r="B63" s="79"/>
      <c r="C63" s="79"/>
      <c r="D63" s="79"/>
      <c r="F63" s="6"/>
    </row>
    <row r="64" spans="2:6">
      <c r="B64" s="79"/>
      <c r="C64" s="79"/>
      <c r="D64" s="79"/>
      <c r="F64" s="6"/>
    </row>
    <row r="65" spans="2:6">
      <c r="B65" s="79"/>
      <c r="C65" s="79"/>
      <c r="D65" s="79"/>
      <c r="F65" s="6"/>
    </row>
    <row r="66" spans="2:6">
      <c r="B66" s="79"/>
      <c r="C66" s="79"/>
      <c r="D66" s="79"/>
      <c r="F66" s="6"/>
    </row>
  </sheetData>
  <sheetProtection algorithmName="SHA-512" hashValue="EWL3nCNvKDNX6xzDUyzaBCJ39ioD4jkT8iuHEVGEMuB/0bKZI2C8RflqfrD3X8FwPUm6bch+2yvvcwLd5EEm3A==" saltValue="JXZ8bAByKqeM6uP03fCiRA==" spinCount="100000" sheet="1" objects="1" scenarios="1"/>
  <mergeCells count="19">
    <mergeCell ref="B4:D4"/>
    <mergeCell ref="B5:C5"/>
    <mergeCell ref="B6:C6"/>
    <mergeCell ref="B7:B10"/>
    <mergeCell ref="B11:C11"/>
    <mergeCell ref="B28:D28"/>
    <mergeCell ref="B30:C30"/>
    <mergeCell ref="B12:C12"/>
    <mergeCell ref="B13:C13"/>
    <mergeCell ref="B14:C14"/>
    <mergeCell ref="B15:C15"/>
    <mergeCell ref="B16:C16"/>
    <mergeCell ref="B25:B26"/>
    <mergeCell ref="B27:C27"/>
    <mergeCell ref="B17:C17"/>
    <mergeCell ref="B19:D19"/>
    <mergeCell ref="B20:B21"/>
    <mergeCell ref="B22:C22"/>
    <mergeCell ref="B23:C23"/>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6">
    <cfRule type="containsText" dxfId="125" priority="124" operator="containsText" text="お勧め、オススメ">
      <formula>NOT(ISERROR(SEARCH("お勧め、オススメ",G26)))</formula>
    </cfRule>
    <cfRule type="containsText" dxfId="124" priority="125" operator="containsText" text="頂く">
      <formula>NOT(ISERROR(SEARCH("頂く",G26)))</formula>
    </cfRule>
    <cfRule type="containsText" dxfId="123" priority="126" operator="containsText" text="美味しい">
      <formula>NOT(ISERROR(SEARCH("美味しい",G26)))</formula>
    </cfRule>
  </conditionalFormatting>
  <conditionalFormatting sqref="G26">
    <cfRule type="containsText" dxfId="122" priority="95" operator="containsText" text="うま味">
      <formula>NOT(ISERROR(SEARCH("うま味",G26)))</formula>
    </cfRule>
    <cfRule type="containsText" dxfId="121" priority="96" operator="containsText" text="旨み">
      <formula>NOT(ISERROR(SEARCH("旨み",G26)))</formula>
    </cfRule>
    <cfRule type="containsText" dxfId="120" priority="97" operator="containsText" text="旨味">
      <formula>NOT(ISERROR(SEARCH("旨味",G26)))</formula>
    </cfRule>
    <cfRule type="containsText" dxfId="119" priority="98" operator="containsText" text="美味">
      <formula>NOT(ISERROR(SEARCH("美味",G26)))</formula>
    </cfRule>
    <cfRule type="containsText" dxfId="118" priority="99" operator="containsText" text="ML">
      <formula>NOT(ISERROR(SEARCH("ML",G26)))</formula>
    </cfRule>
    <cfRule type="containsText" dxfId="117" priority="100" operator="containsText" text="ml">
      <formula>NOT(ISERROR(SEARCH("ml",G26)))</formula>
    </cfRule>
    <cfRule type="containsText" dxfId="116" priority="101" operator="containsText" text="WEBサイト">
      <formula>NOT(ISERROR(SEARCH("WEBサイト",G26)))</formula>
    </cfRule>
    <cfRule type="containsText" dxfId="115" priority="102" operator="containsText" text="HP">
      <formula>NOT(ISERROR(SEARCH("HP",G26)))</formula>
    </cfRule>
    <cfRule type="containsText" dxfId="114" priority="103" operator="containsText" text="ホームページ">
      <formula>NOT(ISERROR(SEARCH("ホームページ",G26)))</formula>
    </cfRule>
    <cfRule type="containsText" dxfId="113" priority="104" operator="containsText" text="取扱">
      <formula>NOT(ISERROR(SEARCH("取扱",G26)))</formula>
    </cfRule>
    <cfRule type="containsText" dxfId="112" priority="105" operator="containsText" text="迄">
      <formula>NOT(ISERROR(SEARCH("迄",G26)))</formula>
    </cfRule>
    <cfRule type="containsText" dxfId="111" priority="106" operator="containsText" text="又">
      <formula>NOT(ISERROR(SEARCH("又",G26)))</formula>
    </cfRule>
    <cfRule type="containsText" dxfId="110" priority="107" operator="containsText" text="等">
      <formula>NOT(ISERROR(SEARCH("等",G26)))</formula>
    </cfRule>
    <cfRule type="containsText" dxfId="109" priority="108" operator="containsText" text="下さい">
      <formula>NOT(ISERROR(SEARCH("下さい",G26)))</formula>
    </cfRule>
    <cfRule type="containsText" dxfId="108" priority="109" operator="containsText" text="出来る">
      <formula>NOT(ISERROR(SEARCH("出来る",G26)))</formula>
    </cfRule>
    <cfRule type="containsText" dxfId="107" priority="110" operator="containsText" text="為">
      <formula>NOT(ISERROR(SEARCH("為",G26)))</formula>
    </cfRule>
    <cfRule type="containsText" dxfId="106" priority="111" operator="containsText" text="更に">
      <formula>NOT(ISERROR(SEARCH("更に",G26)))</formula>
    </cfRule>
    <cfRule type="containsText" dxfId="105" priority="112" operator="containsText" text="様々">
      <formula>NOT(ISERROR(SEARCH("様々",G26)))</formula>
    </cfRule>
    <cfRule type="containsText" dxfId="104" priority="113" operator="containsText" text="皆様">
      <formula>NOT(ISERROR(SEARCH("皆様",G26)))</formula>
    </cfRule>
    <cfRule type="containsText" dxfId="103" priority="114" operator="containsText" text="お客様">
      <formula>NOT(ISERROR(SEARCH("お客様",G26)))</formula>
    </cfRule>
    <cfRule type="containsText" dxfId="102" priority="115" operator="containsText" text="子供">
      <formula>NOT(ISERROR(SEARCH("子供",G26)))</formula>
    </cfRule>
    <cfRule type="containsText" dxfId="101" priority="116" operator="containsText" text="ケ月">
      <formula>NOT(ISERROR(SEARCH("ケ月",G26)))</formula>
    </cfRule>
    <cfRule type="containsText" dxfId="100" priority="117" operator="containsText" text="か月">
      <formula>NOT(ISERROR(SEARCH("か月",G26)))</formula>
    </cfRule>
    <cfRule type="containsText" dxfId="99" priority="118" operator="containsText" text="ヶ月">
      <formula>NOT(ISERROR(SEARCH("ヶ月",G26)))</formula>
    </cfRule>
    <cfRule type="containsText" dxfId="98" priority="119" operator="containsText" text="ヵ月">
      <formula>NOT(ISERROR(SEARCH("ヵ月",G26)))</formula>
    </cfRule>
    <cfRule type="containsText" dxfId="97" priority="120" operator="containsText" text="旨味">
      <formula>NOT(ISERROR(SEARCH("旨味",G26)))</formula>
    </cfRule>
    <cfRule type="containsText" dxfId="96" priority="121" operator="containsText" text="旨味">
      <formula>NOT(ISERROR(SEARCH("旨味",G26)))</formula>
    </cfRule>
    <cfRule type="containsText" dxfId="95" priority="122" operator="containsText" text="おススメ">
      <formula>NOT(ISERROR(SEARCH("おススメ",G26)))</formula>
    </cfRule>
    <cfRule type="containsText" dxfId="94" priority="123" operator="containsText" text="おススメ">
      <formula>NOT(ISERROR(SEARCH("おススメ",G26)))</formula>
    </cfRule>
  </conditionalFormatting>
  <conditionalFormatting sqref="G26">
    <cfRule type="containsText" dxfId="93" priority="64" operator="containsText" text="ｍｌ">
      <formula>NOT(ISERROR(SEARCH("ｍｌ",G26)))</formula>
    </cfRule>
    <cfRule type="containsText" dxfId="92" priority="94" operator="containsText" text="美味しく">
      <formula>NOT(ISERROR(SEARCH("美味しく",G26)))</formula>
    </cfRule>
  </conditionalFormatting>
  <conditionalFormatting sqref="G26">
    <cfRule type="containsText" dxfId="91" priority="65" operator="containsText" text="うま味">
      <formula>NOT(ISERROR(SEARCH("うま味",G26)))</formula>
    </cfRule>
    <cfRule type="containsText" dxfId="90" priority="66" operator="containsText" text="旨み">
      <formula>NOT(ISERROR(SEARCH("旨み",G26)))</formula>
    </cfRule>
    <cfRule type="containsText" dxfId="89" priority="67" operator="containsText" text="旨味">
      <formula>NOT(ISERROR(SEARCH("旨味",G26)))</formula>
    </cfRule>
    <cfRule type="containsText" dxfId="88" priority="68" operator="containsText" text="美味">
      <formula>NOT(ISERROR(SEARCH("美味",G26)))</formula>
    </cfRule>
    <cfRule type="containsText" dxfId="87" priority="69" operator="containsText" text="ML">
      <formula>NOT(ISERROR(SEARCH("ML",G26)))</formula>
    </cfRule>
    <cfRule type="containsText" dxfId="86" priority="70" operator="containsText" text="ml">
      <formula>NOT(ISERROR(SEARCH("ml",G26)))</formula>
    </cfRule>
    <cfRule type="containsText" dxfId="85" priority="71" operator="containsText" text="WEBサイト">
      <formula>NOT(ISERROR(SEARCH("WEBサイト",G26)))</formula>
    </cfRule>
    <cfRule type="containsText" dxfId="84" priority="72" operator="containsText" text="HP">
      <formula>NOT(ISERROR(SEARCH("HP",G26)))</formula>
    </cfRule>
    <cfRule type="containsText" dxfId="83" priority="73" operator="containsText" text="ホームページ">
      <formula>NOT(ISERROR(SEARCH("ホームページ",G26)))</formula>
    </cfRule>
    <cfRule type="containsText" dxfId="82" priority="74" operator="containsText" text="取扱">
      <formula>NOT(ISERROR(SEARCH("取扱",G26)))</formula>
    </cfRule>
    <cfRule type="containsText" dxfId="81" priority="75" operator="containsText" text="迄">
      <formula>NOT(ISERROR(SEARCH("迄",G26)))</formula>
    </cfRule>
    <cfRule type="containsText" dxfId="80" priority="76" operator="containsText" text="又">
      <formula>NOT(ISERROR(SEARCH("又",G26)))</formula>
    </cfRule>
    <cfRule type="containsText" dxfId="79" priority="77" operator="containsText" text="等">
      <formula>NOT(ISERROR(SEARCH("等",G26)))</formula>
    </cfRule>
    <cfRule type="containsText" dxfId="78" priority="78" operator="containsText" text="下さい">
      <formula>NOT(ISERROR(SEARCH("下さい",G26)))</formula>
    </cfRule>
    <cfRule type="containsText" dxfId="77" priority="79" operator="containsText" text="出来る">
      <formula>NOT(ISERROR(SEARCH("出来る",G26)))</formula>
    </cfRule>
    <cfRule type="containsText" dxfId="76" priority="80" operator="containsText" text="為">
      <formula>NOT(ISERROR(SEARCH("為",G26)))</formula>
    </cfRule>
    <cfRule type="containsText" dxfId="75" priority="81" operator="containsText" text="更に">
      <formula>NOT(ISERROR(SEARCH("更に",G26)))</formula>
    </cfRule>
    <cfRule type="containsText" dxfId="74" priority="82" operator="containsText" text="様々">
      <formula>NOT(ISERROR(SEARCH("様々",G26)))</formula>
    </cfRule>
    <cfRule type="containsText" dxfId="73" priority="83" operator="containsText" text="皆様">
      <formula>NOT(ISERROR(SEARCH("皆様",G26)))</formula>
    </cfRule>
    <cfRule type="containsText" dxfId="72" priority="84" operator="containsText" text="お客様">
      <formula>NOT(ISERROR(SEARCH("お客様",G26)))</formula>
    </cfRule>
    <cfRule type="containsText" dxfId="71" priority="85" operator="containsText" text="子供">
      <formula>NOT(ISERROR(SEARCH("子供",G26)))</formula>
    </cfRule>
    <cfRule type="containsText" dxfId="70" priority="86" operator="containsText" text="ケ月">
      <formula>NOT(ISERROR(SEARCH("ケ月",G26)))</formula>
    </cfRule>
    <cfRule type="containsText" dxfId="69" priority="87" operator="containsText" text="か月">
      <formula>NOT(ISERROR(SEARCH("か月",G26)))</formula>
    </cfRule>
    <cfRule type="containsText" dxfId="68" priority="88" operator="containsText" text="ヶ月">
      <formula>NOT(ISERROR(SEARCH("ヶ月",G26)))</formula>
    </cfRule>
    <cfRule type="containsText" dxfId="67" priority="89" operator="containsText" text="ヵ月">
      <formula>NOT(ISERROR(SEARCH("ヵ月",G26)))</formula>
    </cfRule>
    <cfRule type="containsText" dxfId="66" priority="90" operator="containsText" text="旨味">
      <formula>NOT(ISERROR(SEARCH("旨味",G26)))</formula>
    </cfRule>
    <cfRule type="containsText" dxfId="65" priority="91" operator="containsText" text="旨味">
      <formula>NOT(ISERROR(SEARCH("旨味",G26)))</formula>
    </cfRule>
    <cfRule type="containsText" dxfId="64" priority="92" operator="containsText" text="おススメ">
      <formula>NOT(ISERROR(SEARCH("おススメ",G26)))</formula>
    </cfRule>
    <cfRule type="containsText" dxfId="63" priority="93" operator="containsText" text="おススメ">
      <formula>NOT(ISERROR(SEARCH("おススメ",G26)))</formula>
    </cfRule>
  </conditionalFormatting>
  <conditionalFormatting sqref="G22">
    <cfRule type="containsText" dxfId="62" priority="61" operator="containsText" text="お勧め、オススメ">
      <formula>NOT(ISERROR(SEARCH("お勧め、オススメ",G22)))</formula>
    </cfRule>
    <cfRule type="containsText" dxfId="61" priority="62" operator="containsText" text="頂く">
      <formula>NOT(ISERROR(SEARCH("頂く",G22)))</formula>
    </cfRule>
    <cfRule type="containsText" dxfId="60" priority="63" operator="containsText" text="美味しい">
      <formula>NOT(ISERROR(SEARCH("美味しい",G22)))</formula>
    </cfRule>
  </conditionalFormatting>
  <conditionalFormatting sqref="G22">
    <cfRule type="containsText" dxfId="59" priority="32" operator="containsText" text="うま味">
      <formula>NOT(ISERROR(SEARCH("うま味",G22)))</formula>
    </cfRule>
    <cfRule type="containsText" dxfId="58" priority="33" operator="containsText" text="旨み">
      <formula>NOT(ISERROR(SEARCH("旨み",G22)))</formula>
    </cfRule>
    <cfRule type="containsText" dxfId="57" priority="34" operator="containsText" text="旨味">
      <formula>NOT(ISERROR(SEARCH("旨味",G22)))</formula>
    </cfRule>
    <cfRule type="containsText" dxfId="56" priority="35" operator="containsText" text="美味">
      <formula>NOT(ISERROR(SEARCH("美味",G22)))</formula>
    </cfRule>
    <cfRule type="containsText" dxfId="55" priority="36" operator="containsText" text="ML">
      <formula>NOT(ISERROR(SEARCH("ML",G22)))</formula>
    </cfRule>
    <cfRule type="containsText" dxfId="54" priority="37" operator="containsText" text="ml">
      <formula>NOT(ISERROR(SEARCH("ml",G22)))</formula>
    </cfRule>
    <cfRule type="containsText" dxfId="53" priority="38" operator="containsText" text="WEBサイト">
      <formula>NOT(ISERROR(SEARCH("WEBサイト",G22)))</formula>
    </cfRule>
    <cfRule type="containsText" dxfId="52" priority="39" operator="containsText" text="HP">
      <formula>NOT(ISERROR(SEARCH("HP",G22)))</formula>
    </cfRule>
    <cfRule type="containsText" dxfId="51" priority="40" operator="containsText" text="ホームページ">
      <formula>NOT(ISERROR(SEARCH("ホームページ",G22)))</formula>
    </cfRule>
    <cfRule type="containsText" dxfId="50" priority="41" operator="containsText" text="取扱">
      <formula>NOT(ISERROR(SEARCH("取扱",G22)))</formula>
    </cfRule>
    <cfRule type="containsText" dxfId="49" priority="42" operator="containsText" text="迄">
      <formula>NOT(ISERROR(SEARCH("迄",G22)))</formula>
    </cfRule>
    <cfRule type="containsText" dxfId="48" priority="43" operator="containsText" text="又">
      <formula>NOT(ISERROR(SEARCH("又",G22)))</formula>
    </cfRule>
    <cfRule type="containsText" dxfId="47" priority="44" operator="containsText" text="等">
      <formula>NOT(ISERROR(SEARCH("等",G22)))</formula>
    </cfRule>
    <cfRule type="containsText" dxfId="46" priority="45" operator="containsText" text="下さい">
      <formula>NOT(ISERROR(SEARCH("下さい",G22)))</formula>
    </cfRule>
    <cfRule type="containsText" dxfId="45" priority="46" operator="containsText" text="出来る">
      <formula>NOT(ISERROR(SEARCH("出来る",G22)))</formula>
    </cfRule>
    <cfRule type="containsText" dxfId="44" priority="47" operator="containsText" text="為">
      <formula>NOT(ISERROR(SEARCH("為",G22)))</formula>
    </cfRule>
    <cfRule type="containsText" dxfId="43" priority="48" operator="containsText" text="更に">
      <formula>NOT(ISERROR(SEARCH("更に",G22)))</formula>
    </cfRule>
    <cfRule type="containsText" dxfId="42" priority="49" operator="containsText" text="様々">
      <formula>NOT(ISERROR(SEARCH("様々",G22)))</formula>
    </cfRule>
    <cfRule type="containsText" dxfId="41" priority="50" operator="containsText" text="皆様">
      <formula>NOT(ISERROR(SEARCH("皆様",G22)))</formula>
    </cfRule>
    <cfRule type="containsText" dxfId="40" priority="51" operator="containsText" text="お客様">
      <formula>NOT(ISERROR(SEARCH("お客様",G22)))</formula>
    </cfRule>
    <cfRule type="containsText" dxfId="39" priority="52" operator="containsText" text="子供">
      <formula>NOT(ISERROR(SEARCH("子供",G22)))</formula>
    </cfRule>
    <cfRule type="containsText" dxfId="38" priority="53" operator="containsText" text="ケ月">
      <formula>NOT(ISERROR(SEARCH("ケ月",G22)))</formula>
    </cfRule>
    <cfRule type="containsText" dxfId="37" priority="54" operator="containsText" text="か月">
      <formula>NOT(ISERROR(SEARCH("か月",G22)))</formula>
    </cfRule>
    <cfRule type="containsText" dxfId="36" priority="55" operator="containsText" text="ヶ月">
      <formula>NOT(ISERROR(SEARCH("ヶ月",G22)))</formula>
    </cfRule>
    <cfRule type="containsText" dxfId="35" priority="56" operator="containsText" text="ヵ月">
      <formula>NOT(ISERROR(SEARCH("ヵ月",G22)))</formula>
    </cfRule>
    <cfRule type="containsText" dxfId="34" priority="57" operator="containsText" text="旨味">
      <formula>NOT(ISERROR(SEARCH("旨味",G22)))</formula>
    </cfRule>
    <cfRule type="containsText" dxfId="33" priority="58" operator="containsText" text="旨味">
      <formula>NOT(ISERROR(SEARCH("旨味",G22)))</formula>
    </cfRule>
    <cfRule type="containsText" dxfId="32" priority="59" operator="containsText" text="おススメ">
      <formula>NOT(ISERROR(SEARCH("おススメ",G22)))</formula>
    </cfRule>
    <cfRule type="containsText" dxfId="31" priority="60" operator="containsText" text="おススメ">
      <formula>NOT(ISERROR(SEARCH("おススメ",G22)))</formula>
    </cfRule>
  </conditionalFormatting>
  <conditionalFormatting sqref="G22">
    <cfRule type="containsText" dxfId="30" priority="1" operator="containsText" text="ｍｌ">
      <formula>NOT(ISERROR(SEARCH("ｍｌ",G22)))</formula>
    </cfRule>
    <cfRule type="containsText" dxfId="29" priority="31" operator="containsText" text="美味しく">
      <formula>NOT(ISERROR(SEARCH("美味しく",G22)))</formula>
    </cfRule>
  </conditionalFormatting>
  <conditionalFormatting sqref="G22">
    <cfRule type="containsText" dxfId="28" priority="2" operator="containsText" text="うま味">
      <formula>NOT(ISERROR(SEARCH("うま味",G22)))</formula>
    </cfRule>
    <cfRule type="containsText" dxfId="27" priority="3" operator="containsText" text="旨み">
      <formula>NOT(ISERROR(SEARCH("旨み",G22)))</formula>
    </cfRule>
    <cfRule type="containsText" dxfId="26" priority="4" operator="containsText" text="旨味">
      <formula>NOT(ISERROR(SEARCH("旨味",G22)))</formula>
    </cfRule>
    <cfRule type="containsText" dxfId="25" priority="5" operator="containsText" text="美味">
      <formula>NOT(ISERROR(SEARCH("美味",G22)))</formula>
    </cfRule>
    <cfRule type="containsText" dxfId="24" priority="6" operator="containsText" text="ML">
      <formula>NOT(ISERROR(SEARCH("ML",G22)))</formula>
    </cfRule>
    <cfRule type="containsText" dxfId="23" priority="7" operator="containsText" text="ml">
      <formula>NOT(ISERROR(SEARCH("ml",G22)))</formula>
    </cfRule>
    <cfRule type="containsText" dxfId="22" priority="8" operator="containsText" text="WEBサイト">
      <formula>NOT(ISERROR(SEARCH("WEBサイト",G22)))</formula>
    </cfRule>
    <cfRule type="containsText" dxfId="21" priority="9" operator="containsText" text="HP">
      <formula>NOT(ISERROR(SEARCH("HP",G22)))</formula>
    </cfRule>
    <cfRule type="containsText" dxfId="20" priority="10" operator="containsText" text="ホームページ">
      <formula>NOT(ISERROR(SEARCH("ホームページ",G22)))</formula>
    </cfRule>
    <cfRule type="containsText" dxfId="19" priority="11" operator="containsText" text="取扱">
      <formula>NOT(ISERROR(SEARCH("取扱",G22)))</formula>
    </cfRule>
    <cfRule type="containsText" dxfId="18" priority="12" operator="containsText" text="迄">
      <formula>NOT(ISERROR(SEARCH("迄",G22)))</formula>
    </cfRule>
    <cfRule type="containsText" dxfId="17" priority="13" operator="containsText" text="又">
      <formula>NOT(ISERROR(SEARCH("又",G22)))</formula>
    </cfRule>
    <cfRule type="containsText" dxfId="16" priority="14" operator="containsText" text="等">
      <formula>NOT(ISERROR(SEARCH("等",G22)))</formula>
    </cfRule>
    <cfRule type="containsText" dxfId="15" priority="15" operator="containsText" text="下さい">
      <formula>NOT(ISERROR(SEARCH("下さい",G22)))</formula>
    </cfRule>
    <cfRule type="containsText" dxfId="14" priority="16" operator="containsText" text="出来る">
      <formula>NOT(ISERROR(SEARCH("出来る",G22)))</formula>
    </cfRule>
    <cfRule type="containsText" dxfId="13" priority="17" operator="containsText" text="為">
      <formula>NOT(ISERROR(SEARCH("為",G22)))</formula>
    </cfRule>
    <cfRule type="containsText" dxfId="12" priority="18" operator="containsText" text="更に">
      <formula>NOT(ISERROR(SEARCH("更に",G22)))</formula>
    </cfRule>
    <cfRule type="containsText" dxfId="11" priority="19" operator="containsText" text="様々">
      <formula>NOT(ISERROR(SEARCH("様々",G22)))</formula>
    </cfRule>
    <cfRule type="containsText" dxfId="10" priority="20" operator="containsText" text="皆様">
      <formula>NOT(ISERROR(SEARCH("皆様",G22)))</formula>
    </cfRule>
    <cfRule type="containsText" dxfId="9" priority="21" operator="containsText" text="お客様">
      <formula>NOT(ISERROR(SEARCH("お客様",G22)))</formula>
    </cfRule>
    <cfRule type="containsText" dxfId="8" priority="22" operator="containsText" text="子供">
      <formula>NOT(ISERROR(SEARCH("子供",G22)))</formula>
    </cfRule>
    <cfRule type="containsText" dxfId="7" priority="23" operator="containsText" text="ケ月">
      <formula>NOT(ISERROR(SEARCH("ケ月",G22)))</formula>
    </cfRule>
    <cfRule type="containsText" dxfId="6" priority="24" operator="containsText" text="か月">
      <formula>NOT(ISERROR(SEARCH("か月",G22)))</formula>
    </cfRule>
    <cfRule type="containsText" dxfId="5" priority="25" operator="containsText" text="ヶ月">
      <formula>NOT(ISERROR(SEARCH("ヶ月",G22)))</formula>
    </cfRule>
    <cfRule type="containsText" dxfId="4" priority="26" operator="containsText" text="ヵ月">
      <formula>NOT(ISERROR(SEARCH("ヵ月",G22)))</formula>
    </cfRule>
    <cfRule type="containsText" dxfId="3" priority="27" operator="containsText" text="旨味">
      <formula>NOT(ISERROR(SEARCH("旨味",G22)))</formula>
    </cfRule>
    <cfRule type="containsText" dxfId="2" priority="28" operator="containsText" text="旨味">
      <formula>NOT(ISERROR(SEARCH("旨味",G22)))</formula>
    </cfRule>
    <cfRule type="containsText" dxfId="1" priority="29" operator="containsText" text="おススメ">
      <formula>NOT(ISERROR(SEARCH("おススメ",G22)))</formula>
    </cfRule>
    <cfRule type="containsText" dxfId="0" priority="30" operator="containsText" text="おススメ">
      <formula>NOT(ISERROR(SEARCH("おススメ",G22)))</formula>
    </cfRule>
  </conditionalFormatting>
  <pageMargins left="0.7" right="0.7" top="0.75" bottom="0.75" header="0.3" footer="0.3"/>
  <legacyDrawing r:id="rId2"/>
</worksheet>
</file>