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75" yWindow="15" windowWidth="4095" windowHeight="8070" tabRatio="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C35" i="9"/>
  <c r="CO34" i="9"/>
  <c r="BW34" i="9"/>
  <c r="BW35" i="9" s="1"/>
  <c r="BW36" i="9" s="1"/>
  <c r="BW37" i="9" s="1"/>
  <c r="BW38" i="9" s="1"/>
  <c r="BW39" i="9" s="1"/>
  <c r="BW40" i="9" s="1"/>
  <c r="BW41" i="9" s="1"/>
  <c r="BW42"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<sst xmlns="http://schemas.openxmlformats.org/spreadsheetml/2006/main" count="1052" uniqueCount="562">
  <si>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</si>
  <si>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</si>
  <si>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</si>
  <si>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</si>
  <si>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</si>
  <si>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</si>
  <si>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</si>
  <si>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</si>
  <si>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</si>
  <si>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</si>
  <si>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</si>
  <si>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</si>
  <si>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</si>
  <si>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</si>
  <si>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</si>
  <si>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</si>
  <si>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</si>
  <si>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</si>
  <si>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</si>
  <si>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</si>
  <si>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</si>
  <si>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</si>
  <si>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</si>
  <si>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</si>
  <si>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</si>
  <si>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</si>
  <si>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</si>
  <si>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</si>
  <si>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</si>
  <si>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</si>
  <si>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</si>
  <si>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</si>
  <si>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</si>
  <si>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</si>
  <si>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</si>
  <si>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</si>
  <si>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</si>
  <si>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</si>
  <si>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</si>
  <si>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</si>
  <si>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</si>
  <si>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</si>
  <si>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</si>
  <si>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</si>
  <si>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</si>
  <si>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</si>
  <si>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</si>
  <si>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</si>
  <si>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</si>
  <si>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</si>
  <si>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</si>
  <si>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</si>
  <si>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</si>
  <si>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</si>
  <si>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</si>
  <si>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</si>
  <si>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</si>
  <si>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</si>
  <si>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</si>
  <si>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</si>
  <si>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</si>
  <si>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</si>
  <si>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</si>
  <si>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</si>
  <si>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</si>
  <si>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</si>
  <si>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</si>
  <si>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</si>
  <si>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</si>
  <si>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</si>
  <si>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</si>
  <si>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</si>
  <si>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</si>
  <si>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</si>
  <si>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</si>
  <si>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</si>
  <si>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</si>
  <si>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</si>
  <si>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</si>
  <si>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</si>
  <si>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</si>
  <si>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</si>
  <si>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</si>
  <si>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</si>
  <si>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</si>
  <si>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</si>
  <si>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</si>
  <si>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</si>
  <si>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</si>
  <si>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</si>
  <si>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</si>
  <si>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</si>
  <si>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</si>
  <si>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</si>
  <si>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</si>
  <si>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</si>
  <si>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</si>
  <si>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</si>
  <si>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</si>
  <si>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</si>
  <si>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</si>
  <si>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</si>
  <si>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</si>
  <si>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</si>
  <si>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</si>
  <si>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</si>
  <si>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</si>
  <si>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</si>
  <si>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</si>
  <si>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</si>
  <si>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</si>
  <si>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</si>
  <si>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</si>
  <si>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</si>
  <si>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</si>
  <si>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</si>
  <si>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</si>
  <si>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</si>
  <si>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</si>
  <si>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</si>
  <si>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</si>
  <si>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</si>
  <si>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</si>
  <si>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</si>
  <si>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</si>
  <si>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</si>
  <si>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</si>
  <si>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</si>
  <si>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</si>
  <si>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</si>
  <si>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</si>
  <si>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</si>
  <si>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</si>
  <si>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</si>
  <si>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</si>
  <si>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</si>
  <si>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</si>
  <si>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</si>
  <si>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</si>
  <si>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</si>
  <si>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</si>
  <si>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</si>
  <si>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</si>
  <si>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</si>
  <si>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</si>
  <si>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</si>
  <si>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</si>
  <si>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</si>
  <si>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</si>
  <si>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</si>
  <si>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</si>
  <si>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</si>
  <si>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</si>
  <si>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</si>
  <si>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</si>
  <si>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</si>
  <si>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</si>
  <si>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</si>
  <si>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</si>
  <si>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</si>
  <si>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</si>
  <si>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</si>
  <si>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</si>
  <si>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</si>
  <si>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</si>
  <si>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</si>
  <si>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</si>
  <si>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</si>
  <si>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</si>
  <si>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</si>
  <si>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</si>
  <si>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</si>
  <si>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</si>
  <si>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</si>
  <si>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</si>
  <si>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</si>
  <si>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</si>
  <si>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</si>
  <si>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</si>
  <si>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</si>
  <si>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</si>
  <si>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</si>
  <si>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</si>
  <si>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</si>
  <si>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</si>
  <si>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</si>
  <si>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</si>
  <si>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</si>
  <si>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</si>
  <si>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</si>
  <si>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</si>
  <si>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</si>
  <si>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</si>
  <si>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</si>
  <si>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群馬県嬬恋村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</si>
  <si>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</si>
  <si>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</si>
  <si>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</si>
  <si>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</si>
  <si>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</si>
  <si>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</si>
  <si>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</si>
  <si>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</si>
  <si>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</si>
  <si>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</si>
  <si>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</si>
  <si>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</si>
  <si>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</si>
  <si>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</si>
  <si>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</si>
  <si>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</si>
  <si>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</si>
  <si>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</si>
  <si>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</si>
  <si>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</si>
  <si>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</si>
  <si>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</si>
  <si>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</si>
  <si>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</si>
  <si>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</si>
  <si>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</si>
  <si>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</si>
  <si>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</si>
  <si>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</si>
  <si>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</si>
  <si>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</si>
  <si>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</si>
  <si>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</si>
  <si>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</si>
  <si>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</si>
  <si>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</si>
  <si>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</si>
  <si>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</si>
  <si>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</si>
  <si>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</si>
  <si>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</si>
  <si>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</si>
  <si>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</si>
  <si>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</si>
  <si>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</si>
  <si>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</si>
  <si>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</si>
  <si>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</si>
  <si>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</si>
  <si>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</si>
  <si>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</si>
  <si>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</si>
  <si>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</si>
  <si>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</si>
  <si>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</si>
  <si>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</si>
  <si>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</si>
  <si>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</si>
  <si>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</si>
  <si>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</si>
  <si>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</si>
  <si>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</si>
  <si>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</si>
  <si>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</si>
  <si>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</si>
  <si>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</si>
  <si>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</si>
  <si>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</si>
  <si>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</si>
  <si>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</si>
  <si>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</si>
  <si>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</si>
  <si>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</si>
  <si>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</si>
  <si>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</si>
  <si>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</si>
  <si>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</si>
  <si>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</si>
  <si>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</si>
  <si>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</si>
  <si>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</si>
  <si>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</si>
  <si>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</si>
  <si>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</si>
  <si>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</si>
  <si>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</si>
  <si>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</si>
  <si>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</si>
  <si>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</si>
  <si>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</si>
  <si>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</si>
  <si>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</si>
  <si>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</si>
  <si>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</si>
  <si>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</si>
  <si>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</si>
  <si>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</si>
  <si>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</si>
  <si>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</si>
  <si>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</si>
  <si>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</si>
  <si>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</si>
  <si>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</si>
  <si>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</si>
  <si>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</si>
  <si>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</si>
  <si>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</si>
  <si>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</si>
  <si>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</si>
  <si>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</si>
  <si>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</si>
  <si>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</si>
  <si>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</si>
  <si>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</si>
  <si>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</si>
  <si>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</si>
  <si>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</si>
  <si>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</si>
  <si>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</si>
  <si>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</si>
  <si>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</si>
  <si>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</si>
  <si>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</si>
  <si>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</si>
  <si>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</si>
  <si>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</si>
  <si>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</si>
  <si>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</si>
  <si>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</si>
  <si>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</si>
  <si>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</si>
  <si>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</si>
  <si>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</si>
  <si>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</si>
  <si>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</si>
  <si>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</si>
  <si>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</si>
  <si>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</si>
  <si>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</si>
  <si>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</si>
  <si>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</si>
  <si>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</si>
  <si>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</si>
  <si>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</si>
  <si>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</si>
  <si>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</si>
  <si>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</si>
  <si>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群馬県嬬恋村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</si>
  <si>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</si>
  <si>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</si>
  <si>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</si>
  <si>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</si>
  <si>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</si>
  <si>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</si>
  <si>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</si>
  <si>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</si>
  <si>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</si>
  <si>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</si>
  <si>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</si>
  <si>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</si>
  <si>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</si>
  <si>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</si>
  <si>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</si>
  <si>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</si>
  <si>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</si>
  <si>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</si>
  <si>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</si>
  <si>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</si>
  <si>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</si>
  <si>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</si>
  <si>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</si>
  <si>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</si>
  <si>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</si>
  <si>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</si>
  <si>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</si>
  <si>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</si>
  <si>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</si>
  <si>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</si>
  <si>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</si>
  <si>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</si>
  <si>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</si>
  <si>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</si>
  <si>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</si>
  <si>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</si>
  <si>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</si>
  <si>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後期高齢者医療特別会計</t>
    <phoneticPr fontId="5"/>
  </si>
  <si>
    <t>上水道事業会計</t>
    <phoneticPr fontId="5"/>
  </si>
  <si>
    <t>法適用企業</t>
    <phoneticPr fontId="5"/>
  </si>
  <si>
    <t>スキー場事業会計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</si>
  <si>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</si>
  <si>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</si>
  <si>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</si>
  <si>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</si>
  <si>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</si>
  <si>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</si>
  <si>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</si>
  <si>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</si>
  <si>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</si>
  <si>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</si>
  <si>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</si>
  <si>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</si>
  <si>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</si>
  <si>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</si>
  <si>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</si>
  <si>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</si>
  <si>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</si>
  <si>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</si>
  <si>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</si>
  <si>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</si>
  <si>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</si>
  <si>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</si>
  <si>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</si>
  <si>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</si>
  <si>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</si>
  <si>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</si>
  <si>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</si>
  <si>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</si>
  <si>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</si>
  <si>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</si>
  <si>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</si>
  <si>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</si>
  <si>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</si>
  <si>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</si>
  <si>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</si>
  <si>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</si>
  <si>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</si>
  <si>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</si>
  <si>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</si>
  <si>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</si>
  <si>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</si>
  <si>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</si>
  <si>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</si>
  <si>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</si>
  <si>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</si>
  <si>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</si>
  <si>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</si>
  <si>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</si>
  <si>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</si>
  <si>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</si>
  <si>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</si>
  <si>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</si>
  <si>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</si>
  <si>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</si>
  <si>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</si>
  <si>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</si>
  <si>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</si>
  <si>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</si>
  <si>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</si>
  <si>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簡易水道事業特別会計</t>
    <phoneticPr fontId="5"/>
  </si>
  <si>
    <t>将来負担比率（(Ｅ)－(Ｆ)）／（(Ｃ)－(Ｄ)）×１００</t>
    <rPh sb="0" eb="2">
      <t>ショウライ</t>
    </rPh>
    <rPh sb="2" eb="4">
      <t>フタン</t>
    </rPh>
    <rPh sb="4" eb="6">
      <t>ヒリツ</t>
    </rPh>
    <phoneticPr fontId="5"/>
  </si>
  <si>
    <t>スキー場事業会計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</si>
  <si>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</si>
  <si>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</si>
  <si>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</si>
  <si>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</si>
  <si>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</si>
  <si>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</si>
  <si>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</si>
  <si>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</si>
  <si>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</si>
  <si>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</si>
  <si>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</si>
  <si>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</si>
  <si>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</si>
  <si>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</si>
  <si>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</si>
  <si>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</si>
  <si>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</si>
  <si>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</si>
  <si>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</si>
  <si>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</si>
  <si>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</si>
  <si>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</si>
  <si>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</si>
  <si>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</si>
  <si>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</si>
  <si>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</si>
  <si>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</si>
  <si>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</si>
  <si>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</si>
  <si>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</si>
  <si>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</si>
  <si>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</si>
  <si>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</si>
  <si>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</si>
  <si>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</si>
  <si>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</si>
  <si>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</si>
  <si>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</si>
  <si>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</si>
  <si>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</si>
  <si>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</si>
  <si>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</si>
  <si>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</si>
  <si>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</si>
  <si>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</si>
  <si>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</si>
  <si>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</si>
  <si>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</si>
  <si>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</si>
  <si>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</si>
  <si>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</si>
  <si>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</si>
  <si>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</si>
  <si>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</si>
  <si>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</si>
  <si>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</si>
  <si>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</si>
  <si>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</si>
  <si>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</si>
  <si>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</si>
  <si>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</si>
  <si>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</si>
  <si>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</si>
  <si>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</si>
  <si>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</si>
  <si>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</si>
  <si>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</si>
  <si>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</si>
  <si>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</si>
  <si>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</si>
  <si>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</si>
  <si>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</si>
  <si>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</si>
  <si>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</si>
  <si>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</si>
  <si>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</si>
  <si>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</si>
  <si>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</si>
  <si>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</si>
  <si>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</si>
  <si>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</si>
  <si>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</si>
  <si>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</si>
  <si>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</si>
  <si>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上水道事業会計</t>
  </si>
  <si>
    <t>国民健康保険特別会計（事業勘定）</t>
  </si>
  <si>
    <t>介護保険特別会計（介護事業勘定）</t>
  </si>
  <si>
    <t>簡易水道事業特別会計</t>
  </si>
  <si>
    <t>公共下水道事業特別会計</t>
  </si>
  <si>
    <t>農業集落排水事業特別会計</t>
  </si>
  <si>
    <t>スキー場事業会計</t>
  </si>
  <si>
    <t>その他会計（赤字）</t>
  </si>
  <si>
    <t>その他会計（黒字）</t>
  </si>
  <si>
    <t>　　　　－</t>
  </si>
  <si>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</si>
  <si>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</si>
  <si>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</si>
  <si>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</si>
  <si>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</si>
  <si>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</si>
  <si>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</si>
  <si>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</si>
  <si>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</si>
  <si>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つまごいサービス公社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</si>
  <si>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</si>
  <si>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</si>
  <si>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</si>
  <si>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</si>
  <si>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</si>
  <si>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</si>
  <si>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</si>
  <si>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</si>
  <si>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</si>
  <si>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</si>
  <si>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</si>
  <si>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将来負担比率及び実質公債費比率は共に減少している。実質公債費比率は類似団体より高い数値であったが、繰上償還の実施、過疎・辺地債を基本とした起債の借入を行うことにより、平成２５
年度から類似団体を下回った。</t>
    <rPh sb="0" eb="2">
      <t>ショウライ</t>
    </rPh>
    <rPh sb="2" eb="4">
      <t>フタン</t>
    </rPh>
    <rPh sb="4" eb="6">
      <t>ヒリツ</t>
    </rPh>
    <rPh sb="6" eb="7">
      <t>オヨ</t>
    </rPh>
    <rPh sb="8" eb="10">
      <t>ジッシツ</t>
    </rPh>
    <rPh sb="10" eb="13">
      <t>コウサイヒ</t>
    </rPh>
    <rPh sb="13" eb="15">
      <t>ヒリツ</t>
    </rPh>
    <rPh sb="16" eb="17">
      <t>トモ</t>
    </rPh>
    <rPh sb="18" eb="20">
      <t>ゲンショウ</t>
    </rPh>
    <rPh sb="25" eb="27">
      <t>ジッシツ</t>
    </rPh>
    <rPh sb="27" eb="30">
      <t>コウサイヒ</t>
    </rPh>
    <rPh sb="30" eb="32">
      <t>ヒリツ</t>
    </rPh>
    <rPh sb="33" eb="35">
      <t>ルイジ</t>
    </rPh>
    <rPh sb="35" eb="37">
      <t>ダンタイ</t>
    </rPh>
    <rPh sb="39" eb="40">
      <t>タカ</t>
    </rPh>
    <rPh sb="41" eb="43">
      <t>スウチ</t>
    </rPh>
    <rPh sb="49" eb="51">
      <t>クリア</t>
    </rPh>
    <rPh sb="51" eb="53">
      <t>ショウカン</t>
    </rPh>
    <rPh sb="54" eb="56">
      <t>ジッシ</t>
    </rPh>
    <rPh sb="57" eb="59">
      <t>カソ</t>
    </rPh>
    <rPh sb="60" eb="62">
      <t>ヘンチ</t>
    </rPh>
    <rPh sb="62" eb="63">
      <t>サイ</t>
    </rPh>
    <rPh sb="64" eb="66">
      <t>キホン</t>
    </rPh>
    <rPh sb="69" eb="71">
      <t>キサイ</t>
    </rPh>
    <rPh sb="72" eb="74">
      <t>カリイレ</t>
    </rPh>
    <rPh sb="75" eb="76">
      <t>オコナ</t>
    </rPh>
    <rPh sb="97" eb="98">
      <t>シタ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</si>
</sst>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63010</c:v>
                </c:pt>
                <c:pt idx="1">
                  <c:v>136858</c:v>
                </c:pt>
                <c:pt idx="2">
                  <c:v>124977</c:v>
                </c:pt>
                <c:pt idx="3">
                  <c:v>161154</c:v>
                </c:pt>
                <c:pt idx="4">
                  <c:v>91118</c:v>
                </c:pt>
              </c:numCache>
            </c:numRef>
          </c:val>
          <c:smooth val="0"/>
        </c:ser>
        <c:dLbls>
          <c:showLegendKey val="0"/>
          <c:showVal val="0"/>
          <c:showCatName val="0"/>
          <c:showSerName val="0"/>
          <c:showPercent val="0"/>
          <c:showBubbleSize val="0"/>
        </c:dLbls>
        <c:marker val="1"/>
        <c:smooth val="0"/>
        <c:axId val="97995776"/>
        <c:axId val="103842944"/>
      </c:lineChart>
      <c:catAx>
        <c:axId val="97995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42944"/>
        <c:crosses val="autoZero"/>
        <c:auto val="1"/>
        <c:lblAlgn val="ctr"/>
        <c:lblOffset val="100"/>
        <c:tickLblSkip val="1"/>
        <c:tickMarkSkip val="1"/>
        <c:noMultiLvlLbl val="0"/>
      </c:catAx>
      <c:valAx>
        <c:axId val="10384294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9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10.57</c:v>
                </c:pt>
                <c:pt idx="1">
                  <c:v>10.58</c:v>
                </c:pt>
                <c:pt idx="2">
                  <c:v>16.32</c:v>
                </c:pt>
                <c:pt idx="3">
                  <c:v>14.23</c:v>
                </c:pt>
                <c:pt idx="4">
                  <c:v>16.510000000000002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14.95</c:v>
                </c:pt>
                <c:pt idx="1">
                  <c:v>24.89</c:v>
                </c:pt>
                <c:pt idx="2">
                  <c:v>27.27</c:v>
                </c:pt>
                <c:pt idx="3">
                  <c:v>42.1</c:v>
                </c:pt>
                <c:pt idx="4">
                  <c:v>51.75</c:v>
                </c:pt>
              </c:numCache>
            </c:numRef>
          </c:val>
        </c:ser>
        <c:dLbls>
          <c:showLegendKey val="0"/>
          <c:showVal val="0"/>
          <c:showCatName val="0"/>
          <c:showSerName val="0"/>
          <c:showPercent val="0"/>
          <c:showBubbleSize val="0"/>
        </c:dLbls>
        <c:gapWidth val="250"/>
        <c:overlap val="100"/>
        <c:axId val="126782848"/>
        <c:axId val="126805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10.43</c:v>
                </c:pt>
                <c:pt idx="1">
                  <c:v>10.78</c:v>
                </c:pt>
                <c:pt idx="2">
                  <c:v>10.7</c:v>
                </c:pt>
                <c:pt idx="3">
                  <c:v>11.28</c:v>
                </c:pt>
                <c:pt idx="4">
                  <c:v>13.13</c:v>
                </c:pt>
              </c:numCache>
            </c:numRef>
          </c:val>
          <c:smooth val="0"/>
        </c:ser>
        <c:dLbls>
          <c:showLegendKey val="0"/>
          <c:showVal val="0"/>
          <c:showCatName val="0"/>
          <c:showSerName val="0"/>
          <c:showPercent val="0"/>
          <c:showBubbleSize val="0"/>
        </c:dLbls>
        <c:marker val="1"/>
        <c:smooth val="0"/>
        <c:axId val="126782848"/>
        <c:axId val="126805504"/>
      </c:lineChart>
      <c:catAx>
        <c:axId val="1267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805504"/>
        <c:crosses val="autoZero"/>
        <c:auto val="1"/>
        <c:lblAlgn val="ctr"/>
        <c:lblOffset val="100"/>
        <c:tickLblSkip val="1"/>
        <c:tickMarkSkip val="1"/>
        <c:noMultiLvlLbl val="0"/>
      </c:catAx>
      <c:valAx>
        <c:axId val="12680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8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0.25</c:v>
                </c:pt>
                <c:pt idx="2">
                  <c:v>#N/A</c:v>
                </c:pt>
                <c:pt idx="3">
                  <c:v>0.04</c:v>
                </c:pt>
                <c:pt idx="4">
                  <c:v>#N/A</c:v>
                </c:pt>
                <c:pt idx="5">
                  <c:v>0</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スキー場事業会計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0.13</c:v>
                </c:pt>
                <c:pt idx="2">
                  <c:v>#N/A</c:v>
                </c:pt>
                <c:pt idx="3">
                  <c:v>0.06</c:v>
                </c:pt>
                <c:pt idx="4">
                  <c:v>#N/A</c:v>
                </c:pt>
                <c:pt idx="5">
                  <c:v>0.02</c:v>
                </c:pt>
                <c:pt idx="6">
                  <c:v>#N/A</c:v>
                </c:pt>
                <c:pt idx="7">
                  <c:v>0.05</c:v>
                </c:pt>
                <c:pt idx="8">
                  <c:v>#N/A</c:v>
                </c:pt>
                <c:pt idx="9">
                  <c:v>0.09</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0.23</c:v>
                </c:pt>
                <c:pt idx="2">
                  <c:v>#N/A</c:v>
                </c:pt>
                <c:pt idx="3">
                  <c:v>0.38</c:v>
                </c:pt>
                <c:pt idx="4">
                  <c:v>#N/A</c:v>
                </c:pt>
                <c:pt idx="5">
                  <c:v>0.16</c:v>
                </c:pt>
                <c:pt idx="6">
                  <c:v>#N/A</c:v>
                </c:pt>
                <c:pt idx="7">
                  <c:v>0.17</c:v>
                </c:pt>
                <c:pt idx="8">
                  <c:v>#N/A</c:v>
                </c:pt>
                <c:pt idx="9">
                  <c:v>0.18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0.28999999999999998</c:v>
                </c:pt>
                <c:pt idx="2">
                  <c:v>#N/A</c:v>
                </c:pt>
                <c:pt idx="3">
                  <c:v>0.41</c:v>
                </c:pt>
                <c:pt idx="4">
                  <c:v>#N/A</c:v>
                </c:pt>
                <c:pt idx="5">
                  <c:v>0.15</c:v>
                </c:pt>
                <c:pt idx="6">
                  <c:v>#N/A</c:v>
                </c:pt>
                <c:pt idx="7">
                  <c:v>0.16</c:v>
                </c:pt>
                <c:pt idx="8">
                  <c:v>#N/A</c:v>
                </c:pt>
                <c:pt idx="9">
                  <c:v>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0.24</c:v>
                </c:pt>
                <c:pt idx="2">
                  <c:v>#N/A</c:v>
                </c:pt>
                <c:pt idx="3">
                  <c:v>0.28999999999999998</c:v>
                </c:pt>
                <c:pt idx="4">
                  <c:v>#N/A</c:v>
                </c:pt>
                <c:pt idx="5">
                  <c:v>0.09</c:v>
                </c:pt>
                <c:pt idx="6">
                  <c:v>#N/A</c:v>
                </c:pt>
                <c:pt idx="7">
                  <c:v>0.43</c:v>
                </c:pt>
                <c:pt idx="8">
                  <c:v>#N/A</c:v>
                </c:pt>
                <c:pt idx="9">
                  <c:v>0.28999999999999998</c:v>
                </c:pt>
              </c:numCache>
            </c:numRef>
          </c:val>
        </c:ser>
        <c:ser>
          <c:idx val="6"/>
          <c:order val="6"/>
          <c:tx>
            <c:strRef>
              <c:f>データシート!$A$33</c:f>
              <c:strCache>
                <c:ptCount val="1"/>
                <c:pt idx="0">
                  <c:v>介護保険特別会計（介護事業勘定）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0.27</c:v>
                </c:pt>
                <c:pt idx="4">
                  <c:v>#N/A</c:v>
                </c:pt>
                <c:pt idx="5">
                  <c:v>0.51</c:v>
                </c:pt>
                <c:pt idx="6">
                  <c:v>#N/A</c:v>
                </c:pt>
                <c:pt idx="7">
                  <c:v>0.5</c:v>
                </c:pt>
                <c:pt idx="8">
                  <c:v>#N/A</c:v>
                </c:pt>
                <c:pt idx="9">
                  <c:v>1.86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2.41</c:v>
                </c:pt>
                <c:pt idx="2">
                  <c:v>#N/A</c:v>
                </c:pt>
                <c:pt idx="3">
                  <c:v>0.69</c:v>
                </c:pt>
                <c:pt idx="4">
                  <c:v>#N/A</c:v>
                </c:pt>
                <c:pt idx="5">
                  <c:v>0.98</c:v>
                </c:pt>
                <c:pt idx="6">
                  <c:v>#N/A</c:v>
                </c:pt>
                <c:pt idx="7">
                  <c:v>2.19</c:v>
                </c:pt>
                <c:pt idx="8">
                  <c:v>#N/A</c:v>
                </c:pt>
                <c:pt idx="9">
                  <c:v>2.1800000000000002</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2.77</c:v>
                </c:pt>
                <c:pt idx="2">
                  <c:v>#N/A</c:v>
                </c:pt>
                <c:pt idx="3">
                  <c:v>2.86</c:v>
                </c:pt>
                <c:pt idx="4">
                  <c:v>#N/A</c:v>
                </c:pt>
                <c:pt idx="5">
                  <c:v>3.38</c:v>
                </c:pt>
                <c:pt idx="6">
                  <c:v>#N/A</c:v>
                </c:pt>
                <c:pt idx="7">
                  <c:v>9.1</c:v>
                </c:pt>
                <c:pt idx="8">
                  <c:v>#N/A</c:v>
                </c:pt>
                <c:pt idx="9">
                  <c:v>9.82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10.56</c:v>
                </c:pt>
                <c:pt idx="2">
                  <c:v>#N/A</c:v>
                </c:pt>
                <c:pt idx="3">
                  <c:v>10.57</c:v>
                </c:pt>
                <c:pt idx="4">
                  <c:v>#N/A</c:v>
                </c:pt>
                <c:pt idx="5">
                  <c:v>16.32</c:v>
                </c:pt>
                <c:pt idx="6">
                  <c:v>#N/A</c:v>
                </c:pt>
                <c:pt idx="7">
                  <c:v>14.22</c:v>
                </c:pt>
                <c:pt idx="8">
                  <c:v>#N/A</c:v>
                </c:pt>
                <c:pt idx="9">
                  <c:v>16.510000000000002</c:v>
                </c:pt>
              </c:numCache>
            </c:numRef>
          </c:val>
        </c:ser>
        <c:dLbls>
          <c:showLegendKey val="0"/>
          <c:showVal val="0"/>
          <c:showCatName val="0"/>
          <c:showSerName val="0"/>
          <c:showPercent val="0"/>
          <c:showBubbleSize val="0"/>
        </c:dLbls>
        <c:gapWidth val="150"/>
        <c:overlap val="100"/>
        <c:axId val="78886016"/>
        <c:axId val="78887552"/>
      </c:barChart>
      <c:catAx>
        <c:axId val="788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887552"/>
        <c:crosses val="autoZero"/>
        <c:auto val="1"/>
        <c:lblAlgn val="ctr"/>
        <c:lblOffset val="100"/>
        <c:tickLblSkip val="1"/>
        <c:tickMarkSkip val="1"/>
        <c:noMultiLvlLbl val="0"/>
      </c:catAx>
      <c:valAx>
        <c:axId val="788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88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691</c:v>
                </c:pt>
                <c:pt idx="5">
                  <c:v>696</c:v>
                </c:pt>
                <c:pt idx="8">
                  <c:v>707</c:v>
                </c:pt>
                <c:pt idx="11">
                  <c:v>738</c:v>
                </c:pt>
                <c:pt idx="14">
                  <c:v>712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29</c:v>
                </c:pt>
                <c:pt idx="6">
                  <c:v>28</c:v>
                </c:pt>
                <c:pt idx="9">
                  <c:v>20</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56</c:v>
                </c:pt>
                <c:pt idx="3">
                  <c:v>54</c:v>
                </c:pt>
                <c:pt idx="6">
                  <c:v>56</c:v>
                </c:pt>
                <c:pt idx="9">
                  <c:v>59</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343</c:v>
                </c:pt>
                <c:pt idx="3">
                  <c:v>358</c:v>
                </c:pt>
                <c:pt idx="6">
                  <c:v>358</c:v>
                </c:pt>
                <c:pt idx="9">
                  <c:v>362</c:v>
                </c:pt>
                <c:pt idx="12">
                  <c:v>360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785</c:v>
                </c:pt>
                <c:pt idx="3">
                  <c:v>669</c:v>
                </c:pt>
                <c:pt idx="6">
                  <c:v>629</c:v>
                </c:pt>
                <c:pt idx="9">
                  <c:v>581</c:v>
                </c:pt>
                <c:pt idx="12">
                  <c:v>589</c:v>
                </c:pt>
              </c:numCache>
            </c:numRef>
          </c:val>
        </c:ser>
        <c:dLbls>
          <c:showLegendKey val="0"/>
          <c:showVal val="0"/>
          <c:showCatName val="0"/>
          <c:showSerName val="0"/>
          <c:showPercent val="0"/>
          <c:showBubbleSize val="0"/>
        </c:dLbls>
        <c:gapWidth val="100"/>
        <c:overlap val="100"/>
        <c:axId val="49718016"/>
        <c:axId val="49719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523</c:v>
                </c:pt>
                <c:pt idx="2">
                  <c:v>#N/A</c:v>
                </c:pt>
                <c:pt idx="3">
                  <c:v>#N/A</c:v>
                </c:pt>
                <c:pt idx="4">
                  <c:v>414</c:v>
                </c:pt>
                <c:pt idx="5">
                  <c:v>#N/A</c:v>
                </c:pt>
                <c:pt idx="6">
                  <c:v>#N/A</c:v>
                </c:pt>
                <c:pt idx="7">
                  <c:v>364</c:v>
                </c:pt>
                <c:pt idx="8">
                  <c:v>#N/A</c:v>
                </c:pt>
                <c:pt idx="9">
                  <c:v>#N/A</c:v>
                </c:pt>
                <c:pt idx="10">
                  <c:v>284</c:v>
                </c:pt>
                <c:pt idx="11">
                  <c:v>#N/A</c:v>
                </c:pt>
                <c:pt idx="12">
                  <c:v>#N/A</c:v>
                </c:pt>
                <c:pt idx="13">
                  <c:v>303</c:v>
                </c:pt>
                <c:pt idx="14">
                  <c:v>#N/A</c:v>
                </c:pt>
              </c:numCache>
            </c:numRef>
          </c:val>
          <c:smooth val="0"/>
        </c:ser>
        <c:dLbls>
          <c:showLegendKey val="0"/>
          <c:showVal val="0"/>
          <c:showCatName val="0"/>
          <c:showSerName val="0"/>
          <c:showPercent val="0"/>
          <c:showBubbleSize val="0"/>
        </c:dLbls>
        <c:marker val="1"/>
        <c:smooth val="0"/>
        <c:axId val="49718016"/>
        <c:axId val="49719936"/>
      </c:lineChart>
      <c:catAx>
        <c:axId val="497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19936"/>
        <c:crosses val="autoZero"/>
        <c:auto val="1"/>
        <c:lblAlgn val="ctr"/>
        <c:lblOffset val="100"/>
        <c:tickLblSkip val="1"/>
        <c:tickMarkSkip val="1"/>
        <c:noMultiLvlLbl val="0"/>
      </c:catAx>
      <c:valAx>
        <c:axId val="4971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7318</c:v>
                </c:pt>
                <c:pt idx="5">
                  <c:v>7261</c:v>
                </c:pt>
                <c:pt idx="8">
                  <c:v>7291</c:v>
                </c:pt>
                <c:pt idx="11">
                  <c:v>7137</c:v>
                </c:pt>
                <c:pt idx="14">
                  <c:v>6903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2</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1502</c:v>
                </c:pt>
                <c:pt idx="5">
                  <c:v>1984</c:v>
                </c:pt>
                <c:pt idx="8">
                  <c:v>2091</c:v>
                </c:pt>
                <c:pt idx="11">
                  <c:v>2721</c:v>
                </c:pt>
                <c:pt idx="14">
                  <c:v>3333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15</c:v>
                </c:pt>
                <c:pt idx="6">
                  <c:v>0</c:v>
                </c:pt>
                <c:pt idx="9">
                  <c:v>0</c:v>
                </c:pt>
                <c:pt idx="12">
                  <c:v>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793</c:v>
                </c:pt>
                <c:pt idx="3">
                  <c:v>877</c:v>
                </c:pt>
                <c:pt idx="6">
                  <c:v>850</c:v>
                </c:pt>
                <c:pt idx="9">
                  <c:v>861</c:v>
                </c:pt>
                <c:pt idx="12">
                  <c:v>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779</c:v>
                </c:pt>
                <c:pt idx="3">
                  <c:v>771</c:v>
                </c:pt>
                <c:pt idx="6">
                  <c:v>762</c:v>
                </c:pt>
                <c:pt idx="9">
                  <c:v>762</c:v>
                </c:pt>
                <c:pt idx="12">
                  <c:v>737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3859</c:v>
                </c:pt>
                <c:pt idx="3">
                  <c:v>3789</c:v>
                </c:pt>
                <c:pt idx="6">
                  <c:v>3808</c:v>
                </c:pt>
                <c:pt idx="9">
                  <c:v>3659</c:v>
                </c:pt>
                <c:pt idx="12">
                  <c:v>3428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83</c:v>
                </c:pt>
                <c:pt idx="3">
                  <c:v>64</c:v>
                </c:pt>
                <c:pt idx="6">
                  <c:v>36</c:v>
                </c:pt>
                <c:pt idx="9">
                  <c:v>14</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5505</c:v>
                </c:pt>
                <c:pt idx="3">
                  <c:v>5671</c:v>
                </c:pt>
                <c:pt idx="6">
                  <c:v>5691</c:v>
                </c:pt>
                <c:pt idx="9">
                  <c:v>6017</c:v>
                </c:pt>
                <c:pt idx="12">
                  <c:v>5866</c:v>
                </c:pt>
              </c:numCache>
            </c:numRef>
          </c:val>
        </c:ser>
        <c:dLbls>
          <c:showLegendKey val="0"/>
          <c:showVal val="0"/>
          <c:showCatName val="0"/>
          <c:showSerName val="0"/>
          <c:showPercent val="0"/>
          <c:showBubbleSize val="0"/>
        </c:dLbls>
        <c:gapWidth val="100"/>
        <c:overlap val="100"/>
        <c:axId val="106199680"/>
        <c:axId val="10620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2195</c:v>
                </c:pt>
                <c:pt idx="2">
                  <c:v>#N/A</c:v>
                </c:pt>
                <c:pt idx="3">
                  <c:v>#N/A</c:v>
                </c:pt>
                <c:pt idx="4">
                  <c:v>1940</c:v>
                </c:pt>
                <c:pt idx="5">
                  <c:v>#N/A</c:v>
                </c:pt>
                <c:pt idx="6">
                  <c:v>#N/A</c:v>
                </c:pt>
                <c:pt idx="7">
                  <c:v>1764</c:v>
                </c:pt>
                <c:pt idx="8">
                  <c:v>#N/A</c:v>
                </c:pt>
                <c:pt idx="9">
                  <c:v>#N/A</c:v>
                </c:pt>
                <c:pt idx="10">
                  <c:v>1455</c:v>
                </c:pt>
                <c:pt idx="11">
                  <c:v>#N/A</c:v>
                </c:pt>
                <c:pt idx="12">
                  <c:v>#N/A</c:v>
                </c:pt>
                <c:pt idx="13">
                  <c:v>684</c:v>
                </c:pt>
                <c:pt idx="14">
                  <c:v>#N/A</c:v>
                </c:pt>
              </c:numCache>
            </c:numRef>
          </c:val>
          <c:smooth val="0"/>
        </c:ser>
        <c:dLbls>
          <c:showLegendKey val="0"/>
          <c:showVal val="0"/>
          <c:showCatName val="0"/>
          <c:showSerName val="0"/>
          <c:showPercent val="0"/>
          <c:showBubbleSize val="0"/>
        </c:dLbls>
        <c:marker val="1"/>
        <c:smooth val="0"/>
        <c:axId val="106199680"/>
        <c:axId val="106205952"/>
      </c:lineChart>
      <c:catAx>
        <c:axId val="10619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05952"/>
        <c:crosses val="autoZero"/>
        <c:auto val="1"/>
        <c:lblAlgn val="ctr"/>
        <c:lblOffset val="100"/>
        <c:tickLblSkip val="1"/>
        <c:tickMarkSkip val="1"/>
        <c:noMultiLvlLbl val="0"/>
      </c:catAx>
      <c:valAx>
        <c:axId val="10620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9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4482688"/>
        <c:axId val="84488960"/>
      </c:scatterChart>
      <c:valAx>
        <c:axId val="84482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488960"/>
        <c:crosses val="autoZero"/>
        <c:crossBetween val="midCat"/>
      </c:valAx>
      <c:valAx>
        <c:axId val="84488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482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18.3</c:v>
                </c:pt>
                <c:pt idx="1">
                  <c:v>14.5</c:v>
                </c:pt>
                <c:pt idx="2">
                  <c:v>11.4</c:v>
                </c:pt>
                <c:pt idx="3">
                  <c:v>9.3000000000000007</c:v>
                </c:pt>
                <c:pt idx="4">
                  <c:v>8.4</c:v>
                </c:pt>
              </c:numCache>
            </c:numRef>
          </c:xVal>
          <c:yVal>
            <c:numRef>
              <c:f>公会計指標分析・財政指標組合せ分析表!$K$73:$O$73</c:f>
              <c:numCache>
                <c:formatCode>#,##0.0;"▲ "#,##0.0</c:formatCode>
                <c:ptCount val="5"/>
                <c:pt idx="0">
                  <c:v>59.2</c:v>
                </c:pt>
                <c:pt idx="1">
                  <c:v>50.4</c:v>
                </c:pt>
                <c:pt idx="2">
                  <c:v>46.2</c:v>
                </c:pt>
                <c:pt idx="3">
                  <c:v>40</c:v>
                </c:pt>
                <c:pt idx="4">
                  <c:v>18.2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84539264"/>
        <c:axId val="84574208"/>
      </c:scatterChart>
      <c:valAx>
        <c:axId val="84539264"/>
        <c:scaling>
          <c:orientation val="minMax"/>
          <c:max val="19.20000000000000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574208"/>
        <c:crosses val="autoZero"/>
        <c:crossBetween val="midCat"/>
      </c:valAx>
      <c:valAx>
        <c:axId val="84574208"/>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53926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適正化計画に基づき今後の事業計画の整理縮小を図るなど起債依存型の事業実施を見直し、新規発行の抑制（歳入の８％以内）、繰上償還の実施により、一般会計における元利償還金は平成２３年度から平成２７年度で１９６百万円減少したが、教育施設再編のため増加傾向にある。公営企業債の元利償還金に対する負担金等や組合が起こした地方債の元利負担金に対する負担金等も増加傾向にあるため、今後も実質公債費比率の改善のため、新規発行を抑制し繰上償還を実施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安定経営のため基金を積立を行ってきたことが数値の改善につながった。村債の繰上償還と新規起債の発行抑制に</a:t>
          </a:r>
          <a:r>
            <a:rPr kumimoji="1" lang="ja-JP" altLang="en-US" sz="1400">
              <a:solidFill>
                <a:sysClr val="windowText" lastClr="000000"/>
              </a:solidFill>
              <a:latin typeface="ＭＳ ゴシック" pitchFamily="49" charset="-128"/>
              <a:ea typeface="ＭＳ ゴシック" pitchFamily="49" charset="-128"/>
            </a:rPr>
            <a:t>努める</a:t>
          </a:r>
          <a:r>
            <a:rPr kumimoji="1" lang="ja-JP" altLang="en-US" sz="1400">
              <a:latin typeface="ＭＳ ゴシック" pitchFamily="49" charset="-128"/>
              <a:ea typeface="ＭＳ ゴシック" pitchFamily="49" charset="-128"/>
            </a:rPr>
            <a:t>とともに、一部事務組合についても運営を見直してきたことにより将来負担額の減少が図れた。また、基準財政需要額算入見込額のうち公債費については、新規起債を辺地対策事業債、過疎対策事業債を基本としたことと、交付税の振替措置である臨時財政対策債の発行額が伸びたことにより増加していることも要因の一つである。教育施設の再編を行っているため地方債残高が増加傾向であるが、基金を積むことにより将来の財政負担に備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9,800
337.58
7,327,031
6,407,189
737,945
4,469,077
5,865,788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9,800
337.58
7,327,031
6,407,189
737,945
4,469,077
5,865,788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9,800
337.58
7,327,031
6,407,189
737,945
4,469,077
5,865,788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9,800
337.58
7,327,031
6,407,189
737,945
4,469,077
5,865,788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基準財政需要額が増加したが、村民税所得割、地方消費税交付金等の増加もあり、</a:t>
          </a:r>
          <a:r>
            <a:rPr kumimoji="1" lang="en-US" altLang="ja-JP" sz="1300">
              <a:latin typeface="ＭＳ Ｐゴシック"/>
            </a:rPr>
            <a:t>H27</a:t>
          </a:r>
          <a:r>
            <a:rPr kumimoji="1" lang="ja-JP" altLang="en-US" sz="1300">
              <a:latin typeface="ＭＳ Ｐゴシック"/>
            </a:rPr>
            <a:t>は横ばいに推移した。類似団体を上回っているが、固定資産税が減少傾向にあるため、今後も歳出削減や歳入確保など、財政基盤の強化に努める。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127907</xdr:rowOff>
    </xdr:to>
    <xdr:cxnSp macro="">
      <xdr:nvCxnSpPr>
        <xdr:cNvPr id="69" name="直線コネクタ 68"/>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127907</xdr:rowOff>
    </xdr:to>
    <xdr:cxnSp macro="">
      <xdr:nvCxnSpPr>
        <xdr:cNvPr id="72" name="直線コネクタ 71"/>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110672</xdr:rowOff>
    </xdr:to>
    <xdr:cxnSp macro="">
      <xdr:nvCxnSpPr>
        <xdr:cNvPr id="75" name="直線コネクタ 74"/>
        <xdr:cNvCxnSpPr/>
      </xdr:nvCxnSpPr>
      <xdr:spPr>
        <a:xfrm>
          <a:off x="2336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76200</xdr:rowOff>
    </xdr:to>
    <xdr:cxnSp macro="">
      <xdr:nvCxnSpPr>
        <xdr:cNvPr id="78" name="直線コネクタ 77"/>
        <xdr:cNvCxnSpPr/>
      </xdr:nvCxnSpPr>
      <xdr:spPr>
        <a:xfrm>
          <a:off x="1447800" y="705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82" name="テキスト ボックス 81"/>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8" name="円/楕円 87"/>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89"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59872</xdr:rowOff>
    </xdr:from>
    <xdr:to>
      <xdr:col>4</xdr:col>
      <xdr:colOff>533400</xdr:colOff>
      <xdr:row>41</xdr:row>
      <xdr:rowOff>161472</xdr:rowOff>
    </xdr:to>
    <xdr:sp macro="" textlink="">
      <xdr:nvSpPr>
        <xdr:cNvPr id="92" name="円/楕円 91"/>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93" name="テキスト ボックス 92"/>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は</a:t>
          </a:r>
          <a:r>
            <a:rPr kumimoji="1" lang="en-US" altLang="ja-JP" sz="1300">
              <a:latin typeface="ＭＳ Ｐゴシック"/>
            </a:rPr>
            <a:t>H26</a:t>
          </a:r>
          <a:r>
            <a:rPr kumimoji="1" lang="ja-JP" altLang="en-US" sz="1300">
              <a:latin typeface="ＭＳ Ｐゴシック"/>
            </a:rPr>
            <a:t>と比較し、</a:t>
          </a:r>
          <a:r>
            <a:rPr kumimoji="1" lang="en-US" altLang="ja-JP" sz="1300">
              <a:latin typeface="ＭＳ Ｐゴシック"/>
            </a:rPr>
            <a:t>2.6</a:t>
          </a:r>
          <a:r>
            <a:rPr kumimoji="1" lang="ja-JP" altLang="en-US" sz="1300">
              <a:latin typeface="ＭＳ Ｐゴシック"/>
            </a:rPr>
            <a:t>％増加しているが分子における経常経費充当一般財源は主に補助費等における増加があり、分母における経常一般財源収入額については主に地方税の減収があったことが増加要因となった。類似団体と比較しすると弾力性がある状態だが、今後も、村税収入等の確保強化を行い、人件費の抑制・地方債の新規発行の制限・指定管理制度・</a:t>
          </a:r>
          <a:r>
            <a:rPr kumimoji="1" lang="en-US" altLang="ja-JP" sz="1300">
              <a:latin typeface="ＭＳ Ｐゴシック"/>
            </a:rPr>
            <a:t>PDCA</a:t>
          </a:r>
          <a:r>
            <a:rPr kumimoji="1" lang="ja-JP" altLang="en-US" sz="1300">
              <a:latin typeface="ＭＳ Ｐゴシック"/>
            </a:rPr>
            <a:t>サイクルに基づく事務事業評価の実施など行財政改革への取組を通じて義務的経費の削減に努める。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126746</xdr:rowOff>
    </xdr:to>
    <xdr:cxnSp macro="">
      <xdr:nvCxnSpPr>
        <xdr:cNvPr id="130" name="直線コネクタ 129"/>
        <xdr:cNvCxnSpPr/>
      </xdr:nvCxnSpPr>
      <xdr:spPr>
        <a:xfrm>
          <a:off x="4114800" y="1028827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95250</xdr:rowOff>
    </xdr:to>
    <xdr:cxnSp macro="">
      <xdr:nvCxnSpPr>
        <xdr:cNvPr id="133" name="直線コネクタ 132"/>
        <xdr:cNvCxnSpPr/>
      </xdr:nvCxnSpPr>
      <xdr:spPr>
        <a:xfrm flipV="1">
          <a:off x="3225800" y="1028827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5" name="テキスト ボックス 134"/>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61</xdr:row>
      <xdr:rowOff>95250</xdr:rowOff>
    </xdr:to>
    <xdr:cxnSp macro="">
      <xdr:nvCxnSpPr>
        <xdr:cNvPr id="136" name="直線コネクタ 135"/>
        <xdr:cNvCxnSpPr/>
      </xdr:nvCxnSpPr>
      <xdr:spPr>
        <a:xfrm>
          <a:off x="2336800" y="103799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8" name="テキスト ボックス 137"/>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92964</xdr:rowOff>
    </xdr:from>
    <xdr:to>
      <xdr:col>3</xdr:col>
      <xdr:colOff>279400</xdr:colOff>
      <xdr:row>61</xdr:row>
      <xdr:rowOff>13208</xdr:rowOff>
    </xdr:to>
    <xdr:cxnSp macro="">
      <xdr:nvCxnSpPr>
        <xdr:cNvPr id="139" name="直線コネクタ 138"/>
        <xdr:cNvCxnSpPr/>
      </xdr:nvCxnSpPr>
      <xdr:spPr>
        <a:xfrm flipV="1">
          <a:off x="1447800" y="1037996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1" name="テキスト ボックス 140"/>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3" name="テキスト ボックス 142"/>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75946</xdr:rowOff>
    </xdr:from>
    <xdr:to>
      <xdr:col>7</xdr:col>
      <xdr:colOff>203200</xdr:colOff>
      <xdr:row>61</xdr:row>
      <xdr:rowOff>6096</xdr:rowOff>
    </xdr:to>
    <xdr:sp macro="" textlink="">
      <xdr:nvSpPr>
        <xdr:cNvPr id="149" name="円/楕円 148"/>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92473</xdr:rowOff>
    </xdr:from>
    <xdr:ext cx="762000" cy="259045"/>
    <xdr:sp macro="" textlink="">
      <xdr:nvSpPr>
        <xdr:cNvPr id="150" name="財政構造の弾力性該当値テキスト"/>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1" name="円/楕円 150"/>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62247</xdr:rowOff>
    </xdr:from>
    <xdr:ext cx="736600" cy="259045"/>
    <xdr:sp macro="" textlink="">
      <xdr:nvSpPr>
        <xdr:cNvPr id="152" name="テキスト ボックス 151"/>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3" name="円/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4" name="テキスト ボックス 153"/>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5" name="円/楕円 154"/>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6" name="テキスト ボックス 155"/>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7" name="円/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8" name="テキスト ボックス 157"/>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[198,105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において人件費・物件費等の決算額は</a:t>
          </a:r>
          <a:r>
            <a:rPr kumimoji="1" lang="en-US" altLang="ja-JP" sz="1300">
              <a:latin typeface="ＭＳ Ｐゴシック"/>
            </a:rPr>
            <a:t>H26</a:t>
          </a:r>
          <a:r>
            <a:rPr kumimoji="1" lang="ja-JP" altLang="en-US" sz="1300">
              <a:latin typeface="ＭＳ Ｐゴシック"/>
            </a:rPr>
            <a:t>より減少したが、人口が減少したため人口１人当たりの人件費・物件費等決算額は</a:t>
          </a:r>
          <a:r>
            <a:rPr kumimoji="1" lang="en-US" altLang="ja-JP" sz="1300">
              <a:latin typeface="ＭＳ Ｐゴシック"/>
            </a:rPr>
            <a:t>2,598</a:t>
          </a:r>
          <a:r>
            <a:rPr kumimoji="1" lang="ja-JP" altLang="en-US" sz="1300">
              <a:latin typeface="ＭＳ Ｐゴシック"/>
            </a:rPr>
            <a:t>円増加した。類似団体の方が増加額が大きかったため、類似団体を下回った。今後も職員数の削減、経費の削減等により財政運営の適正化を進める。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125864</xdr:rowOff>
    </xdr:from>
    <xdr:to>
      <xdr:col>7</xdr:col>
      <xdr:colOff>152400</xdr:colOff>
      <xdr:row>82</xdr:row>
      <xdr:rowOff>136313</xdr:rowOff>
    </xdr:to>
    <xdr:cxnSp macro="">
      <xdr:nvCxnSpPr>
        <xdr:cNvPr id="193" name="直線コネクタ 192"/>
        <xdr:cNvCxnSpPr/>
      </xdr:nvCxnSpPr>
      <xdr:spPr>
        <a:xfrm>
          <a:off x="4114800" y="14184764"/>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94985</xdr:rowOff>
    </xdr:from>
    <xdr:to>
      <xdr:col>6</xdr:col>
      <xdr:colOff>0</xdr:colOff>
      <xdr:row>82</xdr:row>
      <xdr:rowOff>125864</xdr:rowOff>
    </xdr:to>
    <xdr:cxnSp macro="">
      <xdr:nvCxnSpPr>
        <xdr:cNvPr id="196" name="直線コネクタ 195"/>
        <xdr:cNvCxnSpPr/>
      </xdr:nvCxnSpPr>
      <xdr:spPr>
        <a:xfrm>
          <a:off x="3225800" y="14153885"/>
          <a:ext cx="8890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7075</xdr:rowOff>
    </xdr:from>
    <xdr:ext cx="736600" cy="259045"/>
    <xdr:sp macro="" textlink="">
      <xdr:nvSpPr>
        <xdr:cNvPr id="198" name="テキスト ボックス 197"/>
        <xdr:cNvSpPr txBox="1"/>
      </xdr:nvSpPr>
      <xdr:spPr>
        <a:xfrm>
          <a:off x="3733800" y="138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85651</xdr:rowOff>
    </xdr:from>
    <xdr:to>
      <xdr:col>4</xdr:col>
      <xdr:colOff>482600</xdr:colOff>
      <xdr:row>82</xdr:row>
      <xdr:rowOff>94985</xdr:rowOff>
    </xdr:to>
    <xdr:cxnSp macro="">
      <xdr:nvCxnSpPr>
        <xdr:cNvPr id="199" name="直線コネクタ 198"/>
        <xdr:cNvCxnSpPr/>
      </xdr:nvCxnSpPr>
      <xdr:spPr>
        <a:xfrm>
          <a:off x="2336800" y="1414455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147798</xdr:rowOff>
    </xdr:from>
    <xdr:ext cx="762000" cy="259045"/>
    <xdr:sp macro="" textlink="">
      <xdr:nvSpPr>
        <xdr:cNvPr id="201" name="テキスト ボックス 200"/>
        <xdr:cNvSpPr txBox="1"/>
      </xdr:nvSpPr>
      <xdr:spPr>
        <a:xfrm>
          <a:off x="2844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62978</xdr:rowOff>
    </xdr:from>
    <xdr:to>
      <xdr:col>3</xdr:col>
      <xdr:colOff>279400</xdr:colOff>
      <xdr:row>82</xdr:row>
      <xdr:rowOff>85651</xdr:rowOff>
    </xdr:to>
    <xdr:cxnSp macro="">
      <xdr:nvCxnSpPr>
        <xdr:cNvPr id="202" name="直線コネクタ 201"/>
        <xdr:cNvCxnSpPr/>
      </xdr:nvCxnSpPr>
      <xdr:spPr>
        <a:xfrm>
          <a:off x="1447800" y="14121878"/>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137535</xdr:rowOff>
    </xdr:from>
    <xdr:ext cx="762000" cy="259045"/>
    <xdr:sp macro="" textlink="">
      <xdr:nvSpPr>
        <xdr:cNvPr id="204" name="テキスト ボックス 203"/>
        <xdr:cNvSpPr txBox="1"/>
      </xdr:nvSpPr>
      <xdr:spPr>
        <a:xfrm>
          <a:off x="1955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110306</xdr:rowOff>
    </xdr:from>
    <xdr:ext cx="762000" cy="259045"/>
    <xdr:sp macro="" textlink="">
      <xdr:nvSpPr>
        <xdr:cNvPr id="206" name="テキスト ボックス 205"/>
        <xdr:cNvSpPr txBox="1"/>
      </xdr:nvSpPr>
      <xdr:spPr>
        <a:xfrm>
          <a:off x="1066800" y="1416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85513</xdr:rowOff>
    </xdr:from>
    <xdr:to>
      <xdr:col>7</xdr:col>
      <xdr:colOff>203200</xdr:colOff>
      <xdr:row>83</xdr:row>
      <xdr:rowOff>15663</xdr:rowOff>
    </xdr:to>
    <xdr:sp macro="" textlink="">
      <xdr:nvSpPr>
        <xdr:cNvPr id="212" name="円/楕円 211"/>
        <xdr:cNvSpPr/>
      </xdr:nvSpPr>
      <xdr:spPr>
        <a:xfrm>
          <a:off x="4902200" y="141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102040</xdr:rowOff>
    </xdr:from>
    <xdr:ext cx="762000" cy="259045"/>
    <xdr:sp macro="" textlink="">
      <xdr:nvSpPr>
        <xdr:cNvPr id="213" name="人件費・物件費等の状況該当値テキスト"/>
        <xdr:cNvSpPr txBox="1"/>
      </xdr:nvSpPr>
      <xdr:spPr>
        <a:xfrm>
          <a:off x="5041900" y="1398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198,105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75064</xdr:rowOff>
    </xdr:from>
    <xdr:to>
      <xdr:col>6</xdr:col>
      <xdr:colOff>50800</xdr:colOff>
      <xdr:row>83</xdr:row>
      <xdr:rowOff>5214</xdr:rowOff>
    </xdr:to>
    <xdr:sp macro="" textlink="">
      <xdr:nvSpPr>
        <xdr:cNvPr id="214" name="円/楕円 213"/>
        <xdr:cNvSpPr/>
      </xdr:nvSpPr>
      <xdr:spPr>
        <a:xfrm>
          <a:off x="4064000" y="141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161441</xdr:rowOff>
    </xdr:from>
    <xdr:ext cx="736600" cy="259045"/>
    <xdr:sp macro="" textlink="">
      <xdr:nvSpPr>
        <xdr:cNvPr id="215" name="テキスト ボックス 214"/>
        <xdr:cNvSpPr txBox="1"/>
      </xdr:nvSpPr>
      <xdr:spPr>
        <a:xfrm>
          <a:off x="3733800" y="1422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195,507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44185</xdr:rowOff>
    </xdr:from>
    <xdr:to>
      <xdr:col>4</xdr:col>
      <xdr:colOff>533400</xdr:colOff>
      <xdr:row>82</xdr:row>
      <xdr:rowOff>145785</xdr:rowOff>
    </xdr:to>
    <xdr:sp macro="" textlink="">
      <xdr:nvSpPr>
        <xdr:cNvPr id="216" name="円/楕円 215"/>
        <xdr:cNvSpPr/>
      </xdr:nvSpPr>
      <xdr:spPr>
        <a:xfrm>
          <a:off x="3175000" y="141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130562</xdr:rowOff>
    </xdr:from>
    <xdr:ext cx="762000" cy="259045"/>
    <xdr:sp macro="" textlink="">
      <xdr:nvSpPr>
        <xdr:cNvPr id="217" name="テキスト ボックス 216"/>
        <xdr:cNvSpPr txBox="1"/>
      </xdr:nvSpPr>
      <xdr:spPr>
        <a:xfrm>
          <a:off x="2844800" y="1418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34851</xdr:rowOff>
    </xdr:from>
    <xdr:to>
      <xdr:col>3</xdr:col>
      <xdr:colOff>330200</xdr:colOff>
      <xdr:row>82</xdr:row>
      <xdr:rowOff>136451</xdr:rowOff>
    </xdr:to>
    <xdr:sp macro="" textlink="">
      <xdr:nvSpPr>
        <xdr:cNvPr id="218" name="円/楕円 217"/>
        <xdr:cNvSpPr/>
      </xdr:nvSpPr>
      <xdr:spPr>
        <a:xfrm>
          <a:off x="2286000" y="140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121228</xdr:rowOff>
    </xdr:from>
    <xdr:ext cx="762000" cy="259045"/>
    <xdr:sp macro="" textlink="">
      <xdr:nvSpPr>
        <xdr:cNvPr id="219" name="テキスト ボックス 218"/>
        <xdr:cNvSpPr txBox="1"/>
      </xdr:nvSpPr>
      <xdr:spPr>
        <a:xfrm>
          <a:off x="1955800" y="1418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12178</xdr:rowOff>
    </xdr:from>
    <xdr:to>
      <xdr:col>2</xdr:col>
      <xdr:colOff>127000</xdr:colOff>
      <xdr:row>82</xdr:row>
      <xdr:rowOff>113778</xdr:rowOff>
    </xdr:to>
    <xdr:sp macro="" textlink="">
      <xdr:nvSpPr>
        <xdr:cNvPr id="220" name="円/楕円 219"/>
        <xdr:cNvSpPr/>
      </xdr:nvSpPr>
      <xdr:spPr>
        <a:xfrm>
          <a:off x="1397000" y="140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123955</xdr:rowOff>
    </xdr:from>
    <xdr:ext cx="762000" cy="259045"/>
    <xdr:sp macro="" textlink="">
      <xdr:nvSpPr>
        <xdr:cNvPr id="221" name="テキスト ボックス 220"/>
        <xdr:cNvSpPr txBox="1"/>
      </xdr:nvSpPr>
      <xdr:spPr>
        <a:xfrm>
          <a:off x="1066800" y="1383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職員構造が４０代、５０代の職員比率が</a:t>
          </a:r>
          <a:r>
            <a:rPr kumimoji="1" lang="ja-JP" altLang="en-US" sz="1300">
              <a:solidFill>
                <a:sysClr val="windowText" lastClr="000000"/>
              </a:solidFill>
              <a:latin typeface="ＭＳ Ｐゴシック"/>
            </a:rPr>
            <a:t>高く</a:t>
          </a:r>
          <a:r>
            <a:rPr kumimoji="1" lang="ja-JP" altLang="en-US" sz="1300">
              <a:latin typeface="ＭＳ Ｐゴシック"/>
            </a:rPr>
            <a:t>、類似団体と比較しても</a:t>
          </a:r>
          <a:r>
            <a:rPr kumimoji="1" lang="en-US" altLang="ja-JP" sz="1300">
              <a:latin typeface="ＭＳ Ｐゴシック"/>
            </a:rPr>
            <a:t>H27</a:t>
          </a:r>
          <a:r>
            <a:rPr kumimoji="1" lang="ja-JP" altLang="en-US" sz="1300">
              <a:latin typeface="ＭＳ Ｐゴシック"/>
            </a:rPr>
            <a:t>において</a:t>
          </a:r>
          <a:r>
            <a:rPr kumimoji="1" lang="en-US" altLang="ja-JP" sz="1300">
              <a:latin typeface="ＭＳ Ｐゴシック"/>
            </a:rPr>
            <a:t>2.5</a:t>
          </a:r>
          <a:r>
            <a:rPr kumimoji="1" lang="ja-JP" altLang="en-US" sz="1300">
              <a:latin typeface="ＭＳ Ｐゴシック"/>
            </a:rPr>
            <a:t>％上回っている。今後も定年退職者に対する新規採用職員のバランスを考慮し、業務の効率化を進め、給与水準の適正な運営に努める。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34037</xdr:rowOff>
    </xdr:to>
    <xdr:cxnSp macro="">
      <xdr:nvCxnSpPr>
        <xdr:cNvPr id="253" name="直線コネクタ 252"/>
        <xdr:cNvCxnSpPr/>
      </xdr:nvCxnSpPr>
      <xdr:spPr>
        <a:xfrm>
          <a:off x="16179800" y="14749780"/>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86</xdr:row>
      <xdr:rowOff>5080</xdr:rowOff>
    </xdr:to>
    <xdr:cxnSp macro="">
      <xdr:nvCxnSpPr>
        <xdr:cNvPr id="256" name="直線コネクタ 255"/>
        <xdr:cNvCxnSpPr/>
      </xdr:nvCxnSpPr>
      <xdr:spPr>
        <a:xfrm>
          <a:off x="15290800" y="1473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88</xdr:row>
      <xdr:rowOff>19304</xdr:rowOff>
    </xdr:to>
    <xdr:cxnSp macro="">
      <xdr:nvCxnSpPr>
        <xdr:cNvPr id="259" name="直線コネクタ 258"/>
        <xdr:cNvCxnSpPr/>
      </xdr:nvCxnSpPr>
      <xdr:spPr>
        <a:xfrm flipV="1">
          <a:off x="14401800" y="1473047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142748</xdr:rowOff>
    </xdr:from>
    <xdr:to>
      <xdr:col>22</xdr:col>
      <xdr:colOff>254000</xdr:colOff>
      <xdr:row>85</xdr:row>
      <xdr:rowOff>72898</xdr:rowOff>
    </xdr:to>
    <xdr:sp macro="" textlink="">
      <xdr:nvSpPr>
        <xdr:cNvPr id="260" name="フローチャート : 判断 259"/>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83075</xdr:rowOff>
    </xdr:from>
    <xdr:ext cx="762000" cy="259045"/>
    <xdr:sp macro="" textlink="">
      <xdr:nvSpPr>
        <xdr:cNvPr id="261" name="テキスト ボックス 260"/>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19304</xdr:rowOff>
    </xdr:from>
    <xdr:to>
      <xdr:col>21</xdr:col>
      <xdr:colOff>0</xdr:colOff>
      <xdr:row>88</xdr:row>
      <xdr:rowOff>33782</xdr:rowOff>
    </xdr:to>
    <xdr:cxnSp macro="">
      <xdr:nvCxnSpPr>
        <xdr:cNvPr id="262" name="直線コネクタ 261"/>
        <xdr:cNvCxnSpPr/>
      </xdr:nvCxnSpPr>
      <xdr:spPr>
        <a:xfrm flipV="1">
          <a:off x="13512800" y="151069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161798</xdr:rowOff>
    </xdr:from>
    <xdr:to>
      <xdr:col>21</xdr:col>
      <xdr:colOff>50800</xdr:colOff>
      <xdr:row>87</xdr:row>
      <xdr:rowOff>91948</xdr:rowOff>
    </xdr:to>
    <xdr:sp macro="" textlink="">
      <xdr:nvSpPr>
        <xdr:cNvPr id="263" name="フローチャート : 判断 262"/>
        <xdr:cNvSpPr/>
      </xdr:nvSpPr>
      <xdr:spPr>
        <a:xfrm>
          <a:off x="14351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64" name="テキスト ボックス 263"/>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5" name="フローチャート : 判断 264"/>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6" name="テキスト ボックス 265"/>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154687</xdr:rowOff>
    </xdr:from>
    <xdr:to>
      <xdr:col>24</xdr:col>
      <xdr:colOff>609600</xdr:colOff>
      <xdr:row>86</xdr:row>
      <xdr:rowOff>84837</xdr:rowOff>
    </xdr:to>
    <xdr:sp macro="" textlink="">
      <xdr:nvSpPr>
        <xdr:cNvPr id="272" name="円/楕円 271"/>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50564</xdr:rowOff>
    </xdr:from>
    <xdr:ext cx="762000" cy="259045"/>
    <xdr:sp macro="" textlink="">
      <xdr:nvSpPr>
        <xdr:cNvPr id="273" name="給与水準   （国との比較）該当値テキスト"/>
        <xdr:cNvSpPr txBox="1"/>
      </xdr:nvSpPr>
      <xdr:spPr>
        <a:xfrm>
          <a:off x="17106900" y="146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6" name="円/楕円 275"/>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7" name="テキスト ボックス 276"/>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139954</xdr:rowOff>
    </xdr:from>
    <xdr:to>
      <xdr:col>21</xdr:col>
      <xdr:colOff>50800</xdr:colOff>
      <xdr:row>88</xdr:row>
      <xdr:rowOff>70104</xdr:rowOff>
    </xdr:to>
    <xdr:sp macro="" textlink="">
      <xdr:nvSpPr>
        <xdr:cNvPr id="278" name="円/楕円 277"/>
        <xdr:cNvSpPr/>
      </xdr:nvSpPr>
      <xdr:spPr>
        <a:xfrm>
          <a:off x="14351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54881</xdr:rowOff>
    </xdr:from>
    <xdr:ext cx="762000" cy="259045"/>
    <xdr:sp macro="" textlink="">
      <xdr:nvSpPr>
        <xdr:cNvPr id="279" name="テキスト ボックス 278"/>
        <xdr:cNvSpPr txBox="1"/>
      </xdr:nvSpPr>
      <xdr:spPr>
        <a:xfrm>
          <a:off x="14020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154432</xdr:rowOff>
    </xdr:from>
    <xdr:to>
      <xdr:col>19</xdr:col>
      <xdr:colOff>533400</xdr:colOff>
      <xdr:row>88</xdr:row>
      <xdr:rowOff>84582</xdr:rowOff>
    </xdr:to>
    <xdr:sp macro="" textlink="">
      <xdr:nvSpPr>
        <xdr:cNvPr id="280" name="円/楕円 279"/>
        <xdr:cNvSpPr/>
      </xdr:nvSpPr>
      <xdr:spPr>
        <a:xfrm>
          <a:off x="13462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69359</xdr:rowOff>
    </xdr:from>
    <xdr:ext cx="762000" cy="259045"/>
    <xdr:sp macro="" textlink="">
      <xdr:nvSpPr>
        <xdr:cNvPr id="281" name="テキスト ボックス 280"/>
        <xdr:cNvSpPr txBox="1"/>
      </xdr:nvSpPr>
      <xdr:spPr>
        <a:xfrm>
          <a:off x="13131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平成１７年度を初年度として</a:t>
          </a:r>
          <a:r>
            <a:rPr kumimoji="1" lang="ja-JP" altLang="en-US" sz="1300">
              <a:solidFill>
                <a:sysClr val="windowText" lastClr="000000"/>
              </a:solidFill>
              <a:latin typeface="ＭＳ Ｐゴシック"/>
            </a:rPr>
            <a:t>平成２６年度</a:t>
          </a:r>
          <a:r>
            <a:rPr kumimoji="1" lang="ja-JP" altLang="en-US" sz="1300">
              <a:latin typeface="ＭＳ Ｐゴシック"/>
            </a:rPr>
            <a:t>までの１０年間で定年退職、勧告退職及び更なる新規採用抑制で２２％（３９人）の削減を目標とし、平成２３年度から平成２７年においてはて職員数を１０名削減し、定員の削減を行った。</a:t>
          </a:r>
          <a:r>
            <a:rPr kumimoji="1" lang="en-US" altLang="ja-JP" sz="1300">
              <a:latin typeface="ＭＳ Ｐゴシック"/>
            </a:rPr>
            <a:t>H26</a:t>
          </a:r>
          <a:r>
            <a:rPr kumimoji="1" lang="ja-JP" altLang="en-US" sz="1300">
              <a:latin typeface="ＭＳ Ｐゴシック"/>
            </a:rPr>
            <a:t>には幼稚園が統合し２園となり、保育園も東部子ども園として同一施設内に設置するなど、効率的・適切な</a:t>
          </a:r>
          <a:r>
            <a:rPr kumimoji="1" lang="ja-JP" altLang="en-US" sz="1300">
              <a:solidFill>
                <a:sysClr val="windowText" lastClr="000000"/>
              </a:solidFill>
              <a:latin typeface="ＭＳ Ｐゴシック"/>
            </a:rPr>
            <a:t>職員の管理に</a:t>
          </a:r>
          <a:r>
            <a:rPr kumimoji="1" lang="ja-JP" altLang="en-US" sz="1300">
              <a:latin typeface="ＭＳ Ｐゴシック"/>
            </a:rPr>
            <a:t>努めている。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112957</xdr:rowOff>
    </xdr:from>
    <xdr:to>
      <xdr:col>24</xdr:col>
      <xdr:colOff>558800</xdr:colOff>
      <xdr:row>60</xdr:row>
      <xdr:rowOff>115715</xdr:rowOff>
    </xdr:to>
    <xdr:cxnSp macro="">
      <xdr:nvCxnSpPr>
        <xdr:cNvPr id="318" name="直線コネクタ 317"/>
        <xdr:cNvCxnSpPr/>
      </xdr:nvCxnSpPr>
      <xdr:spPr>
        <a:xfrm>
          <a:off x="16179800" y="10399957"/>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112957</xdr:rowOff>
    </xdr:from>
    <xdr:to>
      <xdr:col>23</xdr:col>
      <xdr:colOff>406400</xdr:colOff>
      <xdr:row>60</xdr:row>
      <xdr:rowOff>125367</xdr:rowOff>
    </xdr:to>
    <xdr:cxnSp macro="">
      <xdr:nvCxnSpPr>
        <xdr:cNvPr id="321" name="直線コネクタ 320"/>
        <xdr:cNvCxnSpPr/>
      </xdr:nvCxnSpPr>
      <xdr:spPr>
        <a:xfrm flipV="1">
          <a:off x="15290800" y="1039995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2" name="フローチャート : 判断 321"/>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142221</xdr:rowOff>
    </xdr:from>
    <xdr:ext cx="736600" cy="259045"/>
    <xdr:sp macro="" textlink="">
      <xdr:nvSpPr>
        <xdr:cNvPr id="323" name="テキスト ボックス 322"/>
        <xdr:cNvSpPr txBox="1"/>
      </xdr:nvSpPr>
      <xdr:spPr>
        <a:xfrm>
          <a:off x="15798800" y="100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125367</xdr:rowOff>
    </xdr:from>
    <xdr:to>
      <xdr:col>22</xdr:col>
      <xdr:colOff>203200</xdr:colOff>
      <xdr:row>60</xdr:row>
      <xdr:rowOff>145361</xdr:rowOff>
    </xdr:to>
    <xdr:cxnSp macro="">
      <xdr:nvCxnSpPr>
        <xdr:cNvPr id="324" name="直線コネクタ 323"/>
        <xdr:cNvCxnSpPr/>
      </xdr:nvCxnSpPr>
      <xdr:spPr>
        <a:xfrm flipV="1">
          <a:off x="14401800" y="10412367"/>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5" name="フローチャート : 判断 324"/>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139463</xdr:rowOff>
    </xdr:from>
    <xdr:ext cx="762000" cy="259045"/>
    <xdr:sp macro="" textlink="">
      <xdr:nvSpPr>
        <xdr:cNvPr id="326" name="テキスト ボックス 325"/>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145361</xdr:rowOff>
    </xdr:from>
    <xdr:to>
      <xdr:col>21</xdr:col>
      <xdr:colOff>0</xdr:colOff>
      <xdr:row>60</xdr:row>
      <xdr:rowOff>155012</xdr:rowOff>
    </xdr:to>
    <xdr:cxnSp macro="">
      <xdr:nvCxnSpPr>
        <xdr:cNvPr id="327" name="直線コネクタ 326"/>
        <xdr:cNvCxnSpPr/>
      </xdr:nvCxnSpPr>
      <xdr:spPr>
        <a:xfrm flipV="1">
          <a:off x="13512800" y="10432361"/>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28" name="フローチャート : 判断 327"/>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29" name="テキスト ボックス 328"/>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0" name="フローチャート : 判断 329"/>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123607</xdr:rowOff>
    </xdr:from>
    <xdr:ext cx="762000" cy="259045"/>
    <xdr:sp macro="" textlink="">
      <xdr:nvSpPr>
        <xdr:cNvPr id="331" name="テキスト ボックス 330"/>
        <xdr:cNvSpPr txBox="1"/>
      </xdr:nvSpPr>
      <xdr:spPr>
        <a:xfrm>
          <a:off x="13131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64915</xdr:rowOff>
    </xdr:from>
    <xdr:to>
      <xdr:col>24</xdr:col>
      <xdr:colOff>609600</xdr:colOff>
      <xdr:row>60</xdr:row>
      <xdr:rowOff>166515</xdr:rowOff>
    </xdr:to>
    <xdr:sp macro="" textlink="">
      <xdr:nvSpPr>
        <xdr:cNvPr id="337" name="円/楕円 336"/>
        <xdr:cNvSpPr/>
      </xdr:nvSpPr>
      <xdr:spPr>
        <a:xfrm>
          <a:off x="169672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81442</xdr:rowOff>
    </xdr:from>
    <xdr:ext cx="762000" cy="259045"/>
    <xdr:sp macro="" textlink="">
      <xdr:nvSpPr>
        <xdr:cNvPr id="338" name="定員管理の状況該当値テキスト"/>
        <xdr:cNvSpPr txBox="1"/>
      </xdr:nvSpPr>
      <xdr:spPr>
        <a:xfrm>
          <a:off x="17106900" y="101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62157</xdr:rowOff>
    </xdr:from>
    <xdr:to>
      <xdr:col>23</xdr:col>
      <xdr:colOff>457200</xdr:colOff>
      <xdr:row>60</xdr:row>
      <xdr:rowOff>163757</xdr:rowOff>
    </xdr:to>
    <xdr:sp macro="" textlink="">
      <xdr:nvSpPr>
        <xdr:cNvPr id="339" name="円/楕円 338"/>
        <xdr:cNvSpPr/>
      </xdr:nvSpPr>
      <xdr:spPr>
        <a:xfrm>
          <a:off x="16129000" y="10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148534</xdr:rowOff>
    </xdr:from>
    <xdr:ext cx="736600" cy="259045"/>
    <xdr:sp macro="" textlink="">
      <xdr:nvSpPr>
        <xdr:cNvPr id="340" name="テキスト ボックス 339"/>
        <xdr:cNvSpPr txBox="1"/>
      </xdr:nvSpPr>
      <xdr:spPr>
        <a:xfrm>
          <a:off x="15798800" y="1043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74567</xdr:rowOff>
    </xdr:from>
    <xdr:to>
      <xdr:col>22</xdr:col>
      <xdr:colOff>254000</xdr:colOff>
      <xdr:row>61</xdr:row>
      <xdr:rowOff>4717</xdr:rowOff>
    </xdr:to>
    <xdr:sp macro="" textlink="">
      <xdr:nvSpPr>
        <xdr:cNvPr id="341" name="円/楕円 340"/>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42" name="テキスト ボックス 34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94561</xdr:rowOff>
    </xdr:from>
    <xdr:to>
      <xdr:col>21</xdr:col>
      <xdr:colOff>50800</xdr:colOff>
      <xdr:row>61</xdr:row>
      <xdr:rowOff>24711</xdr:rowOff>
    </xdr:to>
    <xdr:sp macro="" textlink="">
      <xdr:nvSpPr>
        <xdr:cNvPr id="343" name="円/楕円 342"/>
        <xdr:cNvSpPr/>
      </xdr:nvSpPr>
      <xdr:spPr>
        <a:xfrm>
          <a:off x="14351000" y="103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9488</xdr:rowOff>
    </xdr:from>
    <xdr:ext cx="762000" cy="259045"/>
    <xdr:sp macro="" textlink="">
      <xdr:nvSpPr>
        <xdr:cNvPr id="344" name="テキスト ボックス 343"/>
        <xdr:cNvSpPr txBox="1"/>
      </xdr:nvSpPr>
      <xdr:spPr>
        <a:xfrm>
          <a:off x="14020800" y="104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104212</xdr:rowOff>
    </xdr:from>
    <xdr:to>
      <xdr:col>19</xdr:col>
      <xdr:colOff>533400</xdr:colOff>
      <xdr:row>61</xdr:row>
      <xdr:rowOff>34362</xdr:rowOff>
    </xdr:to>
    <xdr:sp macro="" textlink="">
      <xdr:nvSpPr>
        <xdr:cNvPr id="345" name="円/楕円 344"/>
        <xdr:cNvSpPr/>
      </xdr:nvSpPr>
      <xdr:spPr>
        <a:xfrm>
          <a:off x="13462000" y="103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19139</xdr:rowOff>
    </xdr:from>
    <xdr:ext cx="762000" cy="259045"/>
    <xdr:sp macro="" textlink="">
      <xdr:nvSpPr>
        <xdr:cNvPr id="346" name="テキスト ボックス 345"/>
        <xdr:cNvSpPr txBox="1"/>
      </xdr:nvSpPr>
      <xdr:spPr>
        <a:xfrm>
          <a:off x="13131800" y="1047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営農地造成事業等に係る起債の償還や下水道事業等への繰出金等のため、高い比率であったが、公債費適正化計画に基づき今後の事業計画の整理縮小を図るなど起債依存型の事業実施を見直し、新規発行の抑制に努めてきた。その結果、平成２５年度決算において類似団体平均を下回り、</a:t>
          </a:r>
          <a:r>
            <a:rPr kumimoji="1" lang="en-US" altLang="ja-JP" sz="1300">
              <a:latin typeface="ＭＳ Ｐゴシック"/>
            </a:rPr>
            <a:t>H27</a:t>
          </a:r>
          <a:r>
            <a:rPr kumimoji="1" lang="ja-JP" altLang="en-US" sz="1300">
              <a:latin typeface="ＭＳ Ｐゴシック"/>
            </a:rPr>
            <a:t>は</a:t>
          </a:r>
          <a:r>
            <a:rPr kumimoji="1" lang="en-US" altLang="ja-JP" sz="1300">
              <a:latin typeface="ＭＳ Ｐゴシック"/>
            </a:rPr>
            <a:t>H23</a:t>
          </a:r>
          <a:r>
            <a:rPr kumimoji="1" lang="ja-JP" altLang="en-US" sz="1300">
              <a:latin typeface="ＭＳ Ｐゴシック"/>
            </a:rPr>
            <a:t>より</a:t>
          </a:r>
          <a:r>
            <a:rPr kumimoji="1" lang="en-US" altLang="ja-JP" sz="1300">
              <a:latin typeface="ＭＳ Ｐゴシック"/>
            </a:rPr>
            <a:t>9.9</a:t>
          </a:r>
          <a:r>
            <a:rPr kumimoji="1" lang="ja-JP" altLang="en-US" sz="1300">
              <a:latin typeface="ＭＳ Ｐゴシック"/>
            </a:rPr>
            <a:t>％改善した。今後も比率の</a:t>
          </a:r>
          <a:r>
            <a:rPr kumimoji="1" lang="ja-JP" altLang="en-US" sz="1300">
              <a:solidFill>
                <a:sysClr val="windowText" lastClr="000000"/>
              </a:solidFill>
              <a:latin typeface="ＭＳ Ｐゴシック"/>
            </a:rPr>
            <a:t>改善</a:t>
          </a:r>
          <a:r>
            <a:rPr kumimoji="1" lang="ja-JP" altLang="en-US" sz="1300">
              <a:latin typeface="ＭＳ Ｐゴシック"/>
            </a:rPr>
            <a:t>のための財政運営に</a:t>
          </a:r>
          <a:r>
            <a:rPr kumimoji="1" lang="ja-JP" altLang="en-US" sz="1300">
              <a:solidFill>
                <a:sysClr val="windowText" lastClr="000000"/>
              </a:solidFill>
              <a:latin typeface="ＭＳ Ｐゴシック"/>
            </a:rPr>
            <a:t>努</a:t>
          </a:r>
          <a:r>
            <a:rPr kumimoji="1" lang="ja-JP" altLang="en-US" sz="1300">
              <a:latin typeface="ＭＳ Ｐゴシック"/>
            </a:rPr>
            <a:t>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119634</xdr:rowOff>
    </xdr:from>
    <xdr:to>
      <xdr:col>24</xdr:col>
      <xdr:colOff>558800</xdr:colOff>
      <xdr:row>41</xdr:row>
      <xdr:rowOff>163068</xdr:rowOff>
    </xdr:to>
    <xdr:cxnSp macro="">
      <xdr:nvCxnSpPr>
        <xdr:cNvPr id="377" name="直線コネクタ 376"/>
        <xdr:cNvCxnSpPr/>
      </xdr:nvCxnSpPr>
      <xdr:spPr>
        <a:xfrm flipV="1">
          <a:off x="16179800" y="71490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92964</xdr:rowOff>
    </xdr:to>
    <xdr:cxnSp macro="">
      <xdr:nvCxnSpPr>
        <xdr:cNvPr id="380" name="直線コネクタ 379"/>
        <xdr:cNvCxnSpPr/>
      </xdr:nvCxnSpPr>
      <xdr:spPr>
        <a:xfrm flipV="1">
          <a:off x="15290800" y="71925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1" name="フローチャート : 判断 38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82" name="テキスト ボックス 38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92964</xdr:rowOff>
    </xdr:from>
    <xdr:to>
      <xdr:col>22</xdr:col>
      <xdr:colOff>203200</xdr:colOff>
      <xdr:row>43</xdr:row>
      <xdr:rowOff>71120</xdr:rowOff>
    </xdr:to>
    <xdr:cxnSp macro="">
      <xdr:nvCxnSpPr>
        <xdr:cNvPr id="383" name="直線コネクタ 382"/>
        <xdr:cNvCxnSpPr/>
      </xdr:nvCxnSpPr>
      <xdr:spPr>
        <a:xfrm flipV="1">
          <a:off x="14401800" y="729386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4" name="フローチャート : 判断 383"/>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85" name="テキスト ボックス 384"/>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83058</xdr:rowOff>
    </xdr:to>
    <xdr:cxnSp macro="">
      <xdr:nvCxnSpPr>
        <xdr:cNvPr id="386" name="直線コネクタ 385"/>
        <xdr:cNvCxnSpPr/>
      </xdr:nvCxnSpPr>
      <xdr:spPr>
        <a:xfrm flipV="1">
          <a:off x="13512800" y="74434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7" name="フローチャート : 判断 386"/>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74185</xdr:rowOff>
    </xdr:from>
    <xdr:ext cx="762000" cy="259045"/>
    <xdr:sp macro="" textlink="">
      <xdr:nvSpPr>
        <xdr:cNvPr id="388" name="テキスト ボックス 387"/>
        <xdr:cNvSpPr txBox="1"/>
      </xdr:nvSpPr>
      <xdr:spPr>
        <a:xfrm>
          <a:off x="14020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68834</xdr:rowOff>
    </xdr:from>
    <xdr:to>
      <xdr:col>24</xdr:col>
      <xdr:colOff>609600</xdr:colOff>
      <xdr:row>41</xdr:row>
      <xdr:rowOff>170434</xdr:rowOff>
    </xdr:to>
    <xdr:sp macro="" textlink="">
      <xdr:nvSpPr>
        <xdr:cNvPr id="396" name="円/楕円 395"/>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85361</xdr:rowOff>
    </xdr:from>
    <xdr:ext cx="762000" cy="259045"/>
    <xdr:sp macro="" textlink="">
      <xdr:nvSpPr>
        <xdr:cNvPr id="397" name="公債費負担の状況該当値テキスト"/>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8" name="円/楕円 397"/>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52595</xdr:rowOff>
    </xdr:from>
    <xdr:ext cx="736600" cy="259045"/>
    <xdr:sp macro="" textlink="">
      <xdr:nvSpPr>
        <xdr:cNvPr id="399" name="テキスト ボックス 398"/>
        <xdr:cNvSpPr txBox="1"/>
      </xdr:nvSpPr>
      <xdr:spPr>
        <a:xfrm>
          <a:off x="15798800" y="691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42164</xdr:rowOff>
    </xdr:from>
    <xdr:to>
      <xdr:col>22</xdr:col>
      <xdr:colOff>254000</xdr:colOff>
      <xdr:row>42</xdr:row>
      <xdr:rowOff>143764</xdr:rowOff>
    </xdr:to>
    <xdr:sp macro="" textlink="">
      <xdr:nvSpPr>
        <xdr:cNvPr id="400" name="円/楕円 399"/>
        <xdr:cNvSpPr/>
      </xdr:nvSpPr>
      <xdr:spPr>
        <a:xfrm>
          <a:off x="15240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401" name="テキスト ボックス 400"/>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2" name="円/楕円 401"/>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3" name="テキスト ボックス 402"/>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32258</xdr:rowOff>
    </xdr:from>
    <xdr:to>
      <xdr:col>19</xdr:col>
      <xdr:colOff>533400</xdr:colOff>
      <xdr:row>44</xdr:row>
      <xdr:rowOff>133858</xdr:rowOff>
    </xdr:to>
    <xdr:sp macro="" textlink="">
      <xdr:nvSpPr>
        <xdr:cNvPr id="404" name="円/楕円 403"/>
        <xdr:cNvSpPr/>
      </xdr:nvSpPr>
      <xdr:spPr>
        <a:xfrm>
          <a:off x="13462000" y="757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118635</xdr:rowOff>
    </xdr:from>
    <xdr:ext cx="762000" cy="259045"/>
    <xdr:sp macro="" textlink="">
      <xdr:nvSpPr>
        <xdr:cNvPr id="405" name="テキスト ボックス 404"/>
        <xdr:cNvSpPr txBox="1"/>
      </xdr:nvSpPr>
      <xdr:spPr>
        <a:xfrm>
          <a:off x="13131800" y="766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は主に地方債の現在高、公営企業債等繰入見込額が減少したことに加え、充当可能基金が増加したことにより</a:t>
          </a:r>
          <a:r>
            <a:rPr kumimoji="1" lang="en-US" altLang="ja-JP" sz="1300">
              <a:latin typeface="ＭＳ Ｐゴシック"/>
            </a:rPr>
            <a:t>H26</a:t>
          </a:r>
          <a:r>
            <a:rPr kumimoji="1" lang="ja-JP" altLang="en-US" sz="1300">
              <a:latin typeface="ＭＳ Ｐゴシック"/>
            </a:rPr>
            <a:t>に比べ</a:t>
          </a:r>
          <a:r>
            <a:rPr kumimoji="1" lang="en-US" altLang="ja-JP" sz="1300">
              <a:latin typeface="ＭＳ Ｐゴシック"/>
            </a:rPr>
            <a:t>21.8</a:t>
          </a:r>
          <a:r>
            <a:rPr kumimoji="1" lang="ja-JP" altLang="en-US" sz="1300">
              <a:latin typeface="ＭＳ Ｐゴシック"/>
            </a:rPr>
            <a:t>％減少したが、類似団体の将来負担比率は</a:t>
          </a:r>
          <a:r>
            <a:rPr kumimoji="1" lang="en-US" altLang="ja-JP" sz="1300">
              <a:latin typeface="ＭＳ Ｐゴシック"/>
            </a:rPr>
            <a:t>0</a:t>
          </a:r>
          <a:r>
            <a:rPr kumimoji="1" lang="ja-JP" altLang="en-US" sz="1300">
              <a:latin typeface="ＭＳ Ｐゴシック"/>
            </a:rPr>
            <a:t>％のため、</a:t>
          </a:r>
          <a:r>
            <a:rPr kumimoji="1" lang="ja-JP" altLang="en-US" sz="1300">
              <a:solidFill>
                <a:sysClr val="windowText" lastClr="000000"/>
              </a:solidFill>
              <a:latin typeface="ＭＳ Ｐゴシック"/>
            </a:rPr>
            <a:t>類似</a:t>
          </a:r>
          <a:r>
            <a:rPr kumimoji="1" lang="ja-JP" altLang="en-US" sz="1300">
              <a:latin typeface="ＭＳ Ｐゴシック"/>
            </a:rPr>
            <a:t>団体を上回っている状況となった。今後も、計画的な地方債の発行による起債残高の抑制、及び基金への積立を行い、将来負担の抑制に</a:t>
          </a:r>
          <a:r>
            <a:rPr kumimoji="1" lang="ja-JP" altLang="en-US" sz="1300">
              <a:solidFill>
                <a:sysClr val="windowText" lastClr="000000"/>
              </a:solidFill>
              <a:latin typeface="ＭＳ Ｐゴシック"/>
            </a:rPr>
            <a:t>努</a:t>
          </a:r>
          <a:r>
            <a:rPr kumimoji="1" lang="ja-JP" altLang="en-US" sz="1300">
              <a:latin typeface="ＭＳ Ｐゴシック"/>
            </a:rPr>
            <a:t>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109792</xdr:rowOff>
    </xdr:from>
    <xdr:to>
      <xdr:col>24</xdr:col>
      <xdr:colOff>558800</xdr:colOff>
      <xdr:row>16</xdr:row>
      <xdr:rowOff>69850</xdr:rowOff>
    </xdr:to>
    <xdr:cxnSp macro="">
      <xdr:nvCxnSpPr>
        <xdr:cNvPr id="435" name="直線コネクタ 434"/>
        <xdr:cNvCxnSpPr/>
      </xdr:nvCxnSpPr>
      <xdr:spPr>
        <a:xfrm flipV="1">
          <a:off x="16179800" y="2681542"/>
          <a:ext cx="838200" cy="1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69850</xdr:rowOff>
    </xdr:from>
    <xdr:to>
      <xdr:col>23</xdr:col>
      <xdr:colOff>406400</xdr:colOff>
      <xdr:row>16</xdr:row>
      <xdr:rowOff>107252</xdr:rowOff>
    </xdr:to>
    <xdr:cxnSp macro="">
      <xdr:nvCxnSpPr>
        <xdr:cNvPr id="438" name="直線コネクタ 437"/>
        <xdr:cNvCxnSpPr/>
      </xdr:nvCxnSpPr>
      <xdr:spPr>
        <a:xfrm flipV="1">
          <a:off x="15290800" y="2813050"/>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39" name="フローチャート : 判断 438"/>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18432</xdr:rowOff>
    </xdr:from>
    <xdr:ext cx="736600" cy="259045"/>
    <xdr:sp macro="" textlink="">
      <xdr:nvSpPr>
        <xdr:cNvPr id="440" name="テキスト ボックス 439"/>
        <xdr:cNvSpPr txBox="1"/>
      </xdr:nvSpPr>
      <xdr:spPr>
        <a:xfrm>
          <a:off x="15798800" y="293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107252</xdr:rowOff>
    </xdr:from>
    <xdr:to>
      <xdr:col>22</xdr:col>
      <xdr:colOff>203200</xdr:colOff>
      <xdr:row>16</xdr:row>
      <xdr:rowOff>132588</xdr:rowOff>
    </xdr:to>
    <xdr:cxnSp macro="">
      <xdr:nvCxnSpPr>
        <xdr:cNvPr id="441" name="直線コネクタ 440"/>
        <xdr:cNvCxnSpPr/>
      </xdr:nvCxnSpPr>
      <xdr:spPr>
        <a:xfrm flipV="1">
          <a:off x="14401800" y="285045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110744</xdr:rowOff>
    </xdr:from>
    <xdr:to>
      <xdr:col>22</xdr:col>
      <xdr:colOff>254000</xdr:colOff>
      <xdr:row>17</xdr:row>
      <xdr:rowOff>40894</xdr:rowOff>
    </xdr:to>
    <xdr:sp macro="" textlink="">
      <xdr:nvSpPr>
        <xdr:cNvPr id="442" name="フローチャート : 判断 441"/>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25671</xdr:rowOff>
    </xdr:from>
    <xdr:ext cx="762000" cy="259045"/>
    <xdr:sp macro="" textlink="">
      <xdr:nvSpPr>
        <xdr:cNvPr id="443" name="テキスト ボックス 442"/>
        <xdr:cNvSpPr txBox="1"/>
      </xdr:nvSpPr>
      <xdr:spPr>
        <a:xfrm>
          <a:off x="14909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132588</xdr:rowOff>
    </xdr:from>
    <xdr:to>
      <xdr:col>21</xdr:col>
      <xdr:colOff>0</xdr:colOff>
      <xdr:row>17</xdr:row>
      <xdr:rowOff>14224</xdr:rowOff>
    </xdr:to>
    <xdr:cxnSp macro="">
      <xdr:nvCxnSpPr>
        <xdr:cNvPr id="444" name="直線コネクタ 443"/>
        <xdr:cNvCxnSpPr/>
      </xdr:nvCxnSpPr>
      <xdr:spPr>
        <a:xfrm flipV="1">
          <a:off x="13512800" y="28757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168053</xdr:rowOff>
    </xdr:from>
    <xdr:to>
      <xdr:col>21</xdr:col>
      <xdr:colOff>50800</xdr:colOff>
      <xdr:row>17</xdr:row>
      <xdr:rowOff>98203</xdr:rowOff>
    </xdr:to>
    <xdr:sp macro="" textlink="">
      <xdr:nvSpPr>
        <xdr:cNvPr id="445" name="フローチャート : 判断 444"/>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82980</xdr:rowOff>
    </xdr:from>
    <xdr:ext cx="762000" cy="259045"/>
    <xdr:sp macro="" textlink="">
      <xdr:nvSpPr>
        <xdr:cNvPr id="446" name="テキスト ボックス 445"/>
        <xdr:cNvSpPr txBox="1"/>
      </xdr:nvSpPr>
      <xdr:spPr>
        <a:xfrm>
          <a:off x="14020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7" name="フローチャート : 判断 446"/>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143908</xdr:rowOff>
    </xdr:from>
    <xdr:ext cx="762000" cy="259045"/>
    <xdr:sp macro="" textlink="">
      <xdr:nvSpPr>
        <xdr:cNvPr id="448" name="テキスト ボックス 447"/>
        <xdr:cNvSpPr txBox="1"/>
      </xdr:nvSpPr>
      <xdr:spPr>
        <a:xfrm>
          <a:off x="13131800" y="305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58992</xdr:rowOff>
    </xdr:from>
    <xdr:to>
      <xdr:col>24</xdr:col>
      <xdr:colOff>609600</xdr:colOff>
      <xdr:row>15</xdr:row>
      <xdr:rowOff>160592</xdr:rowOff>
    </xdr:to>
    <xdr:sp macro="" textlink="">
      <xdr:nvSpPr>
        <xdr:cNvPr id="454" name="円/楕円 453"/>
        <xdr:cNvSpPr/>
      </xdr:nvSpPr>
      <xdr:spPr>
        <a:xfrm>
          <a:off x="16967200" y="26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31069</xdr:rowOff>
    </xdr:from>
    <xdr:ext cx="762000" cy="259045"/>
    <xdr:sp macro="" textlink="">
      <xdr:nvSpPr>
        <xdr:cNvPr id="455" name="将来負担の状況該当値テキスト"/>
        <xdr:cNvSpPr txBox="1"/>
      </xdr:nvSpPr>
      <xdr:spPr>
        <a:xfrm>
          <a:off x="17106900" y="260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19050</xdr:rowOff>
    </xdr:from>
    <xdr:to>
      <xdr:col>23</xdr:col>
      <xdr:colOff>457200</xdr:colOff>
      <xdr:row>16</xdr:row>
      <xdr:rowOff>120650</xdr:rowOff>
    </xdr:to>
    <xdr:sp macro="" textlink="">
      <xdr:nvSpPr>
        <xdr:cNvPr id="456" name="円/楕円 455"/>
        <xdr:cNvSpPr/>
      </xdr:nvSpPr>
      <xdr:spPr>
        <a:xfrm>
          <a:off x="16129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130827</xdr:rowOff>
    </xdr:from>
    <xdr:ext cx="736600" cy="259045"/>
    <xdr:sp macro="" textlink="">
      <xdr:nvSpPr>
        <xdr:cNvPr id="457" name="テキスト ボックス 456"/>
        <xdr:cNvSpPr txBox="1"/>
      </xdr:nvSpPr>
      <xdr:spPr>
        <a:xfrm>
          <a:off x="15798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56452</xdr:rowOff>
    </xdr:from>
    <xdr:to>
      <xdr:col>22</xdr:col>
      <xdr:colOff>254000</xdr:colOff>
      <xdr:row>16</xdr:row>
      <xdr:rowOff>158052</xdr:rowOff>
    </xdr:to>
    <xdr:sp macro="" textlink="">
      <xdr:nvSpPr>
        <xdr:cNvPr id="458" name="円/楕円 457"/>
        <xdr:cNvSpPr/>
      </xdr:nvSpPr>
      <xdr:spPr>
        <a:xfrm>
          <a:off x="15240000" y="27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168229</xdr:rowOff>
    </xdr:from>
    <xdr:ext cx="762000" cy="259045"/>
    <xdr:sp macro="" textlink="">
      <xdr:nvSpPr>
        <xdr:cNvPr id="459" name="テキスト ボックス 458"/>
        <xdr:cNvSpPr txBox="1"/>
      </xdr:nvSpPr>
      <xdr:spPr>
        <a:xfrm>
          <a:off x="14909800" y="25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81788</xdr:rowOff>
    </xdr:from>
    <xdr:to>
      <xdr:col>21</xdr:col>
      <xdr:colOff>50800</xdr:colOff>
      <xdr:row>17</xdr:row>
      <xdr:rowOff>11938</xdr:rowOff>
    </xdr:to>
    <xdr:sp macro="" textlink="">
      <xdr:nvSpPr>
        <xdr:cNvPr id="460" name="円/楕円 459"/>
        <xdr:cNvSpPr/>
      </xdr:nvSpPr>
      <xdr:spPr>
        <a:xfrm>
          <a:off x="14351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22115</xdr:rowOff>
    </xdr:from>
    <xdr:ext cx="762000" cy="259045"/>
    <xdr:sp macro="" textlink="">
      <xdr:nvSpPr>
        <xdr:cNvPr id="461" name="テキスト ボックス 460"/>
        <xdr:cNvSpPr txBox="1"/>
      </xdr:nvSpPr>
      <xdr:spPr>
        <a:xfrm>
          <a:off x="14020800" y="259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134874</xdr:rowOff>
    </xdr:from>
    <xdr:to>
      <xdr:col>19</xdr:col>
      <xdr:colOff>533400</xdr:colOff>
      <xdr:row>17</xdr:row>
      <xdr:rowOff>65024</xdr:rowOff>
    </xdr:to>
    <xdr:sp macro="" textlink="">
      <xdr:nvSpPr>
        <xdr:cNvPr id="462" name="円/楕円 461"/>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75201</xdr:rowOff>
    </xdr:from>
    <xdr:ext cx="762000" cy="259045"/>
    <xdr:sp macro="" textlink="">
      <xdr:nvSpPr>
        <xdr:cNvPr id="463" name="テキスト ボックス 462"/>
        <xdr:cNvSpPr txBox="1"/>
      </xdr:nvSpPr>
      <xdr:spPr>
        <a:xfrm>
          <a:off x="13131800" y="264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9,800
337.58
7,327,031
6,407,189
737,945
4,469,077
5,865,788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経常経費における人件費の割合は、</a:t>
          </a:r>
          <a:r>
            <a:rPr kumimoji="1" lang="en-US" altLang="ja-JP" sz="1300">
              <a:latin typeface="ＭＳ Ｐゴシック"/>
            </a:rPr>
            <a:t>H26</a:t>
          </a:r>
          <a:r>
            <a:rPr kumimoji="1" lang="ja-JP" altLang="en-US" sz="1300">
              <a:latin typeface="ＭＳ Ｐゴシック"/>
            </a:rPr>
            <a:t>に対して</a:t>
          </a:r>
          <a:r>
            <a:rPr kumimoji="1" lang="en-US" altLang="ja-JP" sz="1300">
              <a:latin typeface="ＭＳ Ｐゴシック"/>
            </a:rPr>
            <a:t>0.4</a:t>
          </a:r>
          <a:r>
            <a:rPr kumimoji="1" lang="ja-JP" altLang="en-US" sz="1300">
              <a:latin typeface="ＭＳ Ｐゴシック"/>
            </a:rPr>
            <a:t>％増加</a:t>
          </a:r>
          <a:r>
            <a:rPr kumimoji="1" lang="ja-JP" altLang="en-US" sz="1300">
              <a:solidFill>
                <a:sysClr val="windowText" lastClr="000000"/>
              </a:solidFill>
              <a:latin typeface="ＭＳ Ｐゴシック"/>
            </a:rPr>
            <a:t>し</a:t>
          </a:r>
          <a:r>
            <a:rPr kumimoji="1" lang="ja-JP" altLang="en-US" sz="1300">
              <a:latin typeface="ＭＳ Ｐゴシック"/>
            </a:rPr>
            <a:t>たが、</a:t>
          </a:r>
          <a:r>
            <a:rPr kumimoji="1" lang="ja-JP" altLang="ja-JP" sz="1300">
              <a:solidFill>
                <a:schemeClr val="dk1"/>
              </a:solidFill>
              <a:effectLst/>
              <a:latin typeface="+mn-lt"/>
              <a:ea typeface="+mn-ea"/>
              <a:cs typeface="+mn-cs"/>
            </a:rPr>
            <a:t>定員管理における職員数の削減による人件費の抑制</a:t>
          </a:r>
          <a:r>
            <a:rPr kumimoji="1" lang="ja-JP" altLang="en-US" sz="1300">
              <a:solidFill>
                <a:schemeClr val="dk1"/>
              </a:solidFill>
              <a:effectLst/>
              <a:latin typeface="+mn-lt"/>
              <a:ea typeface="+mn-ea"/>
              <a:cs typeface="+mn-cs"/>
            </a:rPr>
            <a:t>等により</a:t>
          </a:r>
          <a:r>
            <a:rPr kumimoji="1" lang="en-US" altLang="ja-JP" sz="1300">
              <a:latin typeface="ＭＳ Ｐゴシック"/>
            </a:rPr>
            <a:t>H23</a:t>
          </a:r>
          <a:r>
            <a:rPr kumimoji="1" lang="ja-JP" altLang="en-US" sz="1300">
              <a:latin typeface="ＭＳ Ｐゴシック"/>
            </a:rPr>
            <a:t>に比べ</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a:t>
          </a:r>
          <a:r>
            <a:rPr kumimoji="1" lang="ja-JP" altLang="en-US" sz="1300">
              <a:latin typeface="ＭＳ Ｐゴシック"/>
            </a:rPr>
            <a:t>下がり、類似団体を</a:t>
          </a:r>
          <a:r>
            <a:rPr kumimoji="1" lang="ja-JP" altLang="en-US" sz="1300">
              <a:solidFill>
                <a:sysClr val="windowText" lastClr="000000"/>
              </a:solidFill>
              <a:latin typeface="ＭＳ Ｐゴシック"/>
            </a:rPr>
            <a:t>下回った</a:t>
          </a:r>
          <a:r>
            <a:rPr kumimoji="1" lang="ja-JP" altLang="en-US" sz="1300">
              <a:latin typeface="ＭＳ Ｐゴシック"/>
            </a:rPr>
            <a:t>。今後も効率的な組織運営を進め、人件費の抑制に努める。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153670</xdr:rowOff>
    </xdr:to>
    <xdr:cxnSp macro="">
      <xdr:nvCxnSpPr>
        <xdr:cNvPr id="66" name="直線コネクタ 65"/>
        <xdr:cNvCxnSpPr/>
      </xdr:nvCxnSpPr>
      <xdr:spPr>
        <a:xfrm>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127000</xdr:rowOff>
    </xdr:to>
    <xdr:cxnSp macro="">
      <xdr:nvCxnSpPr>
        <xdr:cNvPr id="69" name="直線コネクタ 68"/>
        <xdr:cNvCxnSpPr/>
      </xdr:nvCxnSpPr>
      <xdr:spPr>
        <a:xfrm flipV="1">
          <a:off x="3098800" y="61239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127000</xdr:rowOff>
    </xdr:to>
    <xdr:cxnSp macro="">
      <xdr:nvCxnSpPr>
        <xdr:cNvPr id="72" name="直線コネクタ 71"/>
        <xdr:cNvCxnSpPr/>
      </xdr:nvCxnSpPr>
      <xdr:spPr>
        <a:xfrm>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74" name="テキスト ボックス 73"/>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24130</xdr:rowOff>
    </xdr:to>
    <xdr:cxnSp macro="">
      <xdr:nvCxnSpPr>
        <xdr:cNvPr id="75" name="直線コネクタ 74"/>
        <xdr:cNvCxnSpPr/>
      </xdr:nvCxnSpPr>
      <xdr:spPr>
        <a:xfrm flipV="1">
          <a:off x="1320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77" name="テキスト ボックス 76"/>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158767</xdr:rowOff>
    </xdr:from>
    <xdr:ext cx="736600" cy="259045"/>
    <xdr:sp macro="" textlink="">
      <xdr:nvSpPr>
        <xdr:cNvPr id="88" name="テキスト ボックス 87"/>
        <xdr:cNvSpPr txBox="1"/>
      </xdr:nvSpPr>
      <xdr:spPr>
        <a:xfrm>
          <a:off x="3606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3" name="円/楕円 92"/>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4" name="テキスト ボックス 93"/>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事務用品の一元管理・電算委託の見直し等を図り類似団体より下回っているが、</a:t>
          </a:r>
          <a:r>
            <a:rPr kumimoji="1" lang="en-US" altLang="ja-JP" sz="1300">
              <a:latin typeface="ＭＳ Ｐゴシック"/>
            </a:rPr>
            <a:t>H27</a:t>
          </a:r>
          <a:r>
            <a:rPr kumimoji="1" lang="ja-JP" altLang="en-US" sz="1300">
              <a:latin typeface="ＭＳ Ｐゴシック"/>
            </a:rPr>
            <a:t>は学校備品購入等の増加により</a:t>
          </a:r>
          <a:r>
            <a:rPr kumimoji="1" lang="en-US" altLang="ja-JP" sz="1300">
              <a:latin typeface="ＭＳ Ｐゴシック"/>
            </a:rPr>
            <a:t>0.5%</a:t>
          </a:r>
          <a:r>
            <a:rPr kumimoji="1" lang="ja-JP" altLang="en-US" sz="1300">
              <a:latin typeface="ＭＳ Ｐゴシック"/>
            </a:rPr>
            <a:t>増加した。今後も事務の効率化を進め健全な財政運営に努める。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xdr:rowOff>
    </xdr:from>
    <xdr:to>
      <xdr:col>24</xdr:col>
      <xdr:colOff>31750</xdr:colOff>
      <xdr:row>16</xdr:row>
      <xdr:rowOff>26416</xdr:rowOff>
    </xdr:to>
    <xdr:cxnSp macro="">
      <xdr:nvCxnSpPr>
        <xdr:cNvPr id="124" name="直線コネクタ 123"/>
        <xdr:cNvCxnSpPr/>
      </xdr:nvCxnSpPr>
      <xdr:spPr>
        <a:xfrm>
          <a:off x="15671800" y="2746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3556</xdr:rowOff>
    </xdr:to>
    <xdr:cxnSp macro="">
      <xdr:nvCxnSpPr>
        <xdr:cNvPr id="127" name="直線コネクタ 126"/>
        <xdr:cNvCxnSpPr/>
      </xdr:nvCxnSpPr>
      <xdr:spPr>
        <a:xfrm>
          <a:off x="14782800" y="2728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9" name="テキスト ボックス 128"/>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97282</xdr:rowOff>
    </xdr:from>
    <xdr:to>
      <xdr:col>21</xdr:col>
      <xdr:colOff>361950</xdr:colOff>
      <xdr:row>15</xdr:row>
      <xdr:rowOff>156718</xdr:rowOff>
    </xdr:to>
    <xdr:cxnSp macro="">
      <xdr:nvCxnSpPr>
        <xdr:cNvPr id="130" name="直線コネクタ 129"/>
        <xdr:cNvCxnSpPr/>
      </xdr:nvCxnSpPr>
      <xdr:spPr>
        <a:xfrm>
          <a:off x="13893800" y="2669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126001</xdr:rowOff>
    </xdr:from>
    <xdr:ext cx="762000" cy="259045"/>
    <xdr:sp macro="" textlink="">
      <xdr:nvSpPr>
        <xdr:cNvPr id="132" name="テキスト ボックス 131"/>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65278</xdr:rowOff>
    </xdr:from>
    <xdr:to>
      <xdr:col>20</xdr:col>
      <xdr:colOff>158750</xdr:colOff>
      <xdr:row>15</xdr:row>
      <xdr:rowOff>97282</xdr:rowOff>
    </xdr:to>
    <xdr:cxnSp macro="">
      <xdr:nvCxnSpPr>
        <xdr:cNvPr id="133" name="直線コネクタ 132"/>
        <xdr:cNvCxnSpPr/>
      </xdr:nvCxnSpPr>
      <xdr:spPr>
        <a:xfrm>
          <a:off x="13004800" y="2637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35" name="テキスト ボックス 134"/>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89425</xdr:rowOff>
    </xdr:from>
    <xdr:ext cx="762000" cy="259045"/>
    <xdr:sp macro="" textlink="">
      <xdr:nvSpPr>
        <xdr:cNvPr id="137" name="テキスト ボックス 136"/>
        <xdr:cNvSpPr txBox="1"/>
      </xdr:nvSpPr>
      <xdr:spPr>
        <a:xfrm>
          <a:off x="126238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147066</xdr:rowOff>
    </xdr:from>
    <xdr:to>
      <xdr:col>24</xdr:col>
      <xdr:colOff>82550</xdr:colOff>
      <xdr:row>16</xdr:row>
      <xdr:rowOff>77216</xdr:rowOff>
    </xdr:to>
    <xdr:sp macro="" textlink="">
      <xdr:nvSpPr>
        <xdr:cNvPr id="143" name="円/楕円 142"/>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163593</xdr:rowOff>
    </xdr:from>
    <xdr:ext cx="762000" cy="259045"/>
    <xdr:sp macro="" textlink="">
      <xdr:nvSpPr>
        <xdr:cNvPr id="144" name="物件費該当値テキスト"/>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5" name="円/楕円 144"/>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6" name="テキスト ボックス 145"/>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105918</xdr:rowOff>
    </xdr:from>
    <xdr:to>
      <xdr:col>21</xdr:col>
      <xdr:colOff>412750</xdr:colOff>
      <xdr:row>16</xdr:row>
      <xdr:rowOff>36068</xdr:rowOff>
    </xdr:to>
    <xdr:sp macro="" textlink="">
      <xdr:nvSpPr>
        <xdr:cNvPr id="147" name="円/楕円 146"/>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46245</xdr:rowOff>
    </xdr:from>
    <xdr:ext cx="762000" cy="259045"/>
    <xdr:sp macro="" textlink="">
      <xdr:nvSpPr>
        <xdr:cNvPr id="148" name="テキスト ボックス 147"/>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46482</xdr:rowOff>
    </xdr:from>
    <xdr:to>
      <xdr:col>20</xdr:col>
      <xdr:colOff>209550</xdr:colOff>
      <xdr:row>15</xdr:row>
      <xdr:rowOff>148082</xdr:rowOff>
    </xdr:to>
    <xdr:sp macro="" textlink="">
      <xdr:nvSpPr>
        <xdr:cNvPr id="149" name="円/楕円 148"/>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158259</xdr:rowOff>
    </xdr:from>
    <xdr:ext cx="762000" cy="259045"/>
    <xdr:sp macro="" textlink="">
      <xdr:nvSpPr>
        <xdr:cNvPr id="150" name="テキスト ボックス 149"/>
        <xdr:cNvSpPr txBox="1"/>
      </xdr:nvSpPr>
      <xdr:spPr>
        <a:xfrm>
          <a:off x="13512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1" name="円/楕円 150"/>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52" name="テキスト ボックス 151"/>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類似団体の平均以下となっているおり、経常</a:t>
          </a:r>
          <a:r>
            <a:rPr kumimoji="1" lang="ja-JP" altLang="en-US" sz="1300">
              <a:solidFill>
                <a:sysClr val="windowText" lastClr="000000"/>
              </a:solidFill>
              <a:latin typeface="ＭＳ Ｐゴシック"/>
            </a:rPr>
            <a:t>収支</a:t>
          </a:r>
          <a:r>
            <a:rPr kumimoji="1" lang="ja-JP" altLang="en-US" sz="1300">
              <a:latin typeface="ＭＳ Ｐゴシック"/>
            </a:rPr>
            <a:t>比率における割合はほぼ横ばいで推移している。今後の高齢化率を勘案すれば数値が伸びる見込であるため、介護予防等の徹底を図る。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86" name="直線コネクタ 185"/>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61685</xdr:rowOff>
    </xdr:to>
    <xdr:cxnSp macro="">
      <xdr:nvCxnSpPr>
        <xdr:cNvPr id="189" name="直線コネクタ 188"/>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1" name="テキスト ボックス 19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61685</xdr:rowOff>
    </xdr:to>
    <xdr:cxnSp macro="">
      <xdr:nvCxnSpPr>
        <xdr:cNvPr id="192" name="直線コネクタ 191"/>
        <xdr:cNvCxnSpPr/>
      </xdr:nvCxnSpPr>
      <xdr:spPr>
        <a:xfrm>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194" name="テキスト ボックス 19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5" name="直線コネクタ 194"/>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197" name="テキスト ボックス 196"/>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5" name="円/楕円 204"/>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6"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7" name="円/楕円 206"/>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8" name="テキスト ボックス 207"/>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1" name="円/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は</a:t>
          </a:r>
          <a:r>
            <a:rPr kumimoji="1" lang="en-US" altLang="ja-JP" sz="1300">
              <a:latin typeface="ＭＳ Ｐゴシック"/>
            </a:rPr>
            <a:t>0.3</a:t>
          </a:r>
          <a:r>
            <a:rPr kumimoji="1" lang="ja-JP" altLang="en-US" sz="1300">
              <a:latin typeface="ＭＳ Ｐゴシック"/>
            </a:rPr>
            <a:t>％減少しているが、維持補修費、繰出金が減少しているためである。その他に係る経常収支比率は他会計に対する繰出金が大きな割合となっているが、社会情勢を見据えた施設の老朽化に対する整備の精査・料金の見直しや、社会保障費の増加を考慮し、特別会計の健全運営を目指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66040</xdr:rowOff>
    </xdr:from>
    <xdr:to>
      <xdr:col>24</xdr:col>
      <xdr:colOff>31750</xdr:colOff>
      <xdr:row>60</xdr:row>
      <xdr:rowOff>88900</xdr:rowOff>
    </xdr:to>
    <xdr:cxnSp macro="">
      <xdr:nvCxnSpPr>
        <xdr:cNvPr id="246" name="直線コネクタ 245"/>
        <xdr:cNvCxnSpPr/>
      </xdr:nvCxnSpPr>
      <xdr:spPr>
        <a:xfrm flipV="1">
          <a:off x="15671800" y="10353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88900</xdr:rowOff>
    </xdr:from>
    <xdr:to>
      <xdr:col>22</xdr:col>
      <xdr:colOff>565150</xdr:colOff>
      <xdr:row>61</xdr:row>
      <xdr:rowOff>8890</xdr:rowOff>
    </xdr:to>
    <xdr:cxnSp macro="">
      <xdr:nvCxnSpPr>
        <xdr:cNvPr id="249" name="直線コネクタ 248"/>
        <xdr:cNvCxnSpPr/>
      </xdr:nvCxnSpPr>
      <xdr:spPr>
        <a:xfrm flipV="1">
          <a:off x="14782800" y="1037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85107</xdr:rowOff>
    </xdr:from>
    <xdr:ext cx="736600" cy="259045"/>
    <xdr:sp macro="" textlink="">
      <xdr:nvSpPr>
        <xdr:cNvPr id="251" name="テキスト ボックス 250"/>
        <xdr:cNvSpPr txBox="1"/>
      </xdr:nvSpPr>
      <xdr:spPr>
        <a:xfrm>
          <a:off x="1529080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146050</xdr:rowOff>
    </xdr:from>
    <xdr:to>
      <xdr:col>21</xdr:col>
      <xdr:colOff>361950</xdr:colOff>
      <xdr:row>61</xdr:row>
      <xdr:rowOff>8890</xdr:rowOff>
    </xdr:to>
    <xdr:cxnSp macro="">
      <xdr:nvCxnSpPr>
        <xdr:cNvPr id="252" name="直線コネクタ 251"/>
        <xdr:cNvCxnSpPr/>
      </xdr:nvCxnSpPr>
      <xdr:spPr>
        <a:xfrm>
          <a:off x="13893800" y="10261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54" name="テキスト ボックス 253"/>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100330</xdr:rowOff>
    </xdr:from>
    <xdr:to>
      <xdr:col>20</xdr:col>
      <xdr:colOff>158750</xdr:colOff>
      <xdr:row>59</xdr:row>
      <xdr:rowOff>146050</xdr:rowOff>
    </xdr:to>
    <xdr:cxnSp macro="">
      <xdr:nvCxnSpPr>
        <xdr:cNvPr id="255" name="直線コネクタ 254"/>
        <xdr:cNvCxnSpPr/>
      </xdr:nvCxnSpPr>
      <xdr:spPr>
        <a:xfrm>
          <a:off x="13004800" y="1021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31767</xdr:rowOff>
    </xdr:from>
    <xdr:ext cx="762000" cy="259045"/>
    <xdr:sp macro="" textlink="">
      <xdr:nvSpPr>
        <xdr:cNvPr id="257" name="テキスト ボックス 256"/>
        <xdr:cNvSpPr txBox="1"/>
      </xdr:nvSpPr>
      <xdr:spPr>
        <a:xfrm>
          <a:off x="13512800" y="980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8907</xdr:rowOff>
    </xdr:from>
    <xdr:ext cx="762000" cy="259045"/>
    <xdr:sp macro="" textlink="">
      <xdr:nvSpPr>
        <xdr:cNvPr id="259" name="テキスト ボックス 258"/>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xdr:rowOff>
    </xdr:from>
    <xdr:to>
      <xdr:col>24</xdr:col>
      <xdr:colOff>82550</xdr:colOff>
      <xdr:row>60</xdr:row>
      <xdr:rowOff>116840</xdr:rowOff>
    </xdr:to>
    <xdr:sp macro="" textlink="">
      <xdr:nvSpPr>
        <xdr:cNvPr id="265" name="円/楕円 264"/>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158767</xdr:rowOff>
    </xdr:from>
    <xdr:ext cx="762000" cy="259045"/>
    <xdr:sp macro="" textlink="">
      <xdr:nvSpPr>
        <xdr:cNvPr id="266" name="その他該当値テキスト"/>
        <xdr:cNvSpPr txBox="1"/>
      </xdr:nvSpPr>
      <xdr:spPr>
        <a:xfrm>
          <a:off x="165989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38100</xdr:rowOff>
    </xdr:from>
    <xdr:to>
      <xdr:col>22</xdr:col>
      <xdr:colOff>615950</xdr:colOff>
      <xdr:row>60</xdr:row>
      <xdr:rowOff>139700</xdr:rowOff>
    </xdr:to>
    <xdr:sp macro="" textlink="">
      <xdr:nvSpPr>
        <xdr:cNvPr id="267" name="円/楕円 266"/>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124477</xdr:rowOff>
    </xdr:from>
    <xdr:ext cx="736600" cy="259045"/>
    <xdr:sp macro="" textlink="">
      <xdr:nvSpPr>
        <xdr:cNvPr id="268" name="テキスト ボックス 267"/>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129540</xdr:rowOff>
    </xdr:from>
    <xdr:to>
      <xdr:col>21</xdr:col>
      <xdr:colOff>412750</xdr:colOff>
      <xdr:row>61</xdr:row>
      <xdr:rowOff>59690</xdr:rowOff>
    </xdr:to>
    <xdr:sp macro="" textlink="">
      <xdr:nvSpPr>
        <xdr:cNvPr id="269" name="円/楕円 268"/>
        <xdr:cNvSpPr/>
      </xdr:nvSpPr>
      <xdr:spPr>
        <a:xfrm>
          <a:off x="14732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44467</xdr:rowOff>
    </xdr:from>
    <xdr:ext cx="762000" cy="259045"/>
    <xdr:sp macro="" textlink="">
      <xdr:nvSpPr>
        <xdr:cNvPr id="270" name="テキスト ボックス 269"/>
        <xdr:cNvSpPr txBox="1"/>
      </xdr:nvSpPr>
      <xdr:spPr>
        <a:xfrm>
          <a:off x="14401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95250</xdr:rowOff>
    </xdr:from>
    <xdr:to>
      <xdr:col>20</xdr:col>
      <xdr:colOff>209550</xdr:colOff>
      <xdr:row>60</xdr:row>
      <xdr:rowOff>25400</xdr:rowOff>
    </xdr:to>
    <xdr:sp macro="" textlink="">
      <xdr:nvSpPr>
        <xdr:cNvPr id="271" name="円/楕円 270"/>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10177</xdr:rowOff>
    </xdr:from>
    <xdr:ext cx="762000" cy="259045"/>
    <xdr:sp macro="" textlink="">
      <xdr:nvSpPr>
        <xdr:cNvPr id="272" name="テキスト ボックス 271"/>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49530</xdr:rowOff>
    </xdr:from>
    <xdr:to>
      <xdr:col>19</xdr:col>
      <xdr:colOff>6350</xdr:colOff>
      <xdr:row>59</xdr:row>
      <xdr:rowOff>151130</xdr:rowOff>
    </xdr:to>
    <xdr:sp macro="" textlink="">
      <xdr:nvSpPr>
        <xdr:cNvPr id="273" name="円/楕円 272"/>
        <xdr:cNvSpPr/>
      </xdr:nvSpPr>
      <xdr:spPr>
        <a:xfrm>
          <a:off x="1295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135907</xdr:rowOff>
    </xdr:from>
    <xdr:ext cx="762000" cy="259045"/>
    <xdr:sp macro="" textlink="">
      <xdr:nvSpPr>
        <xdr:cNvPr id="274" name="テキスト ボックス 273"/>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は一部事務組合への負担金の増加により</a:t>
          </a:r>
          <a:r>
            <a:rPr kumimoji="1" lang="en-US" altLang="ja-JP" sz="1300">
              <a:latin typeface="ＭＳ Ｐゴシック"/>
            </a:rPr>
            <a:t>1.5%</a:t>
          </a:r>
          <a:r>
            <a:rPr kumimoji="1" lang="ja-JP" altLang="en-US" sz="1300">
              <a:latin typeface="ＭＳ Ｐゴシック"/>
            </a:rPr>
            <a:t>増加した。補助費等に係る経常収支比率は、ゴミ処理、病院等の一部事務組合への負担金が大きなウエイトを占めるため、今後はより効率的な一部事務組合の経営を目指す。</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95976</xdr:rowOff>
    </xdr:from>
    <xdr:to>
      <xdr:col>24</xdr:col>
      <xdr:colOff>31750</xdr:colOff>
      <xdr:row>38</xdr:row>
      <xdr:rowOff>22497</xdr:rowOff>
    </xdr:to>
    <xdr:cxnSp macro="">
      <xdr:nvCxnSpPr>
        <xdr:cNvPr id="308" name="直線コネクタ 307"/>
        <xdr:cNvCxnSpPr/>
      </xdr:nvCxnSpPr>
      <xdr:spPr>
        <a:xfrm>
          <a:off x="15671800" y="643962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95976</xdr:rowOff>
    </xdr:from>
    <xdr:to>
      <xdr:col>22</xdr:col>
      <xdr:colOff>565150</xdr:colOff>
      <xdr:row>37</xdr:row>
      <xdr:rowOff>135164</xdr:rowOff>
    </xdr:to>
    <xdr:cxnSp macro="">
      <xdr:nvCxnSpPr>
        <xdr:cNvPr id="311" name="直線コネクタ 310"/>
        <xdr:cNvCxnSpPr/>
      </xdr:nvCxnSpPr>
      <xdr:spPr>
        <a:xfrm flipV="1">
          <a:off x="14782800" y="64396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31949</xdr:rowOff>
    </xdr:from>
    <xdr:ext cx="736600" cy="259045"/>
    <xdr:sp macro="" textlink="">
      <xdr:nvSpPr>
        <xdr:cNvPr id="313" name="テキスト ボックス 312"/>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135164</xdr:rowOff>
    </xdr:from>
    <xdr:to>
      <xdr:col>21</xdr:col>
      <xdr:colOff>361950</xdr:colOff>
      <xdr:row>37</xdr:row>
      <xdr:rowOff>141696</xdr:rowOff>
    </xdr:to>
    <xdr:cxnSp macro="">
      <xdr:nvCxnSpPr>
        <xdr:cNvPr id="314" name="直線コネクタ 313"/>
        <xdr:cNvCxnSpPr/>
      </xdr:nvCxnSpPr>
      <xdr:spPr>
        <a:xfrm flipV="1">
          <a:off x="13893800" y="64788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5823</xdr:rowOff>
    </xdr:from>
    <xdr:ext cx="762000" cy="259045"/>
    <xdr:sp macro="" textlink="">
      <xdr:nvSpPr>
        <xdr:cNvPr id="316" name="テキスト ボックス 315"/>
        <xdr:cNvSpPr txBox="1"/>
      </xdr:nvSpPr>
      <xdr:spPr>
        <a:xfrm>
          <a:off x="14401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141696</xdr:rowOff>
    </xdr:to>
    <xdr:cxnSp macro="">
      <xdr:nvCxnSpPr>
        <xdr:cNvPr id="317" name="直線コネクタ 316"/>
        <xdr:cNvCxnSpPr/>
      </xdr:nvCxnSpPr>
      <xdr:spPr>
        <a:xfrm>
          <a:off x="13004800" y="64592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19" name="テキスト ボックス 318"/>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21" name="テキスト ボックス 320"/>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143147</xdr:rowOff>
    </xdr:from>
    <xdr:to>
      <xdr:col>24</xdr:col>
      <xdr:colOff>82550</xdr:colOff>
      <xdr:row>38</xdr:row>
      <xdr:rowOff>73297</xdr:rowOff>
    </xdr:to>
    <xdr:sp macro="" textlink="">
      <xdr:nvSpPr>
        <xdr:cNvPr id="327" name="円/楕円 326"/>
        <xdr:cNvSpPr/>
      </xdr:nvSpPr>
      <xdr:spPr>
        <a:xfrm>
          <a:off x="164592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115224</xdr:rowOff>
    </xdr:from>
    <xdr:ext cx="762000" cy="259045"/>
    <xdr:sp macro="" textlink="">
      <xdr:nvSpPr>
        <xdr:cNvPr id="328" name="補助費等該当値テキスト"/>
        <xdr:cNvSpPr txBox="1"/>
      </xdr:nvSpPr>
      <xdr:spPr>
        <a:xfrm>
          <a:off x="16598900" y="645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45176</xdr:rowOff>
    </xdr:from>
    <xdr:to>
      <xdr:col>22</xdr:col>
      <xdr:colOff>615950</xdr:colOff>
      <xdr:row>37</xdr:row>
      <xdr:rowOff>146776</xdr:rowOff>
    </xdr:to>
    <xdr:sp macro="" textlink="">
      <xdr:nvSpPr>
        <xdr:cNvPr id="329" name="円/楕円 328"/>
        <xdr:cNvSpPr/>
      </xdr:nvSpPr>
      <xdr:spPr>
        <a:xfrm>
          <a:off x="15621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156953</xdr:rowOff>
    </xdr:from>
    <xdr:ext cx="736600" cy="259045"/>
    <xdr:sp macro="" textlink="">
      <xdr:nvSpPr>
        <xdr:cNvPr id="330" name="テキスト ボックス 329"/>
        <xdr:cNvSpPr txBox="1"/>
      </xdr:nvSpPr>
      <xdr:spPr>
        <a:xfrm>
          <a:off x="15290800" y="6157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84364</xdr:rowOff>
    </xdr:from>
    <xdr:to>
      <xdr:col>21</xdr:col>
      <xdr:colOff>412750</xdr:colOff>
      <xdr:row>38</xdr:row>
      <xdr:rowOff>14514</xdr:rowOff>
    </xdr:to>
    <xdr:sp macro="" textlink="">
      <xdr:nvSpPr>
        <xdr:cNvPr id="331" name="円/楕円 330"/>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24691</xdr:rowOff>
    </xdr:from>
    <xdr:ext cx="762000" cy="259045"/>
    <xdr:sp macro="" textlink="">
      <xdr:nvSpPr>
        <xdr:cNvPr id="332" name="テキスト ボックス 331"/>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90896</xdr:rowOff>
    </xdr:from>
    <xdr:to>
      <xdr:col>20</xdr:col>
      <xdr:colOff>209550</xdr:colOff>
      <xdr:row>38</xdr:row>
      <xdr:rowOff>21045</xdr:rowOff>
    </xdr:to>
    <xdr:sp macro="" textlink="">
      <xdr:nvSpPr>
        <xdr:cNvPr id="333" name="円/楕円 332"/>
        <xdr:cNvSpPr/>
      </xdr:nvSpPr>
      <xdr:spPr>
        <a:xfrm>
          <a:off x="13843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5823</xdr:rowOff>
    </xdr:from>
    <xdr:ext cx="762000" cy="259045"/>
    <xdr:sp macro="" textlink="">
      <xdr:nvSpPr>
        <xdr:cNvPr id="334" name="テキスト ボックス 333"/>
        <xdr:cNvSpPr txBox="1"/>
      </xdr:nvSpPr>
      <xdr:spPr>
        <a:xfrm>
          <a:off x="13512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5" name="円/楕円 334"/>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5097</xdr:rowOff>
    </xdr:from>
    <xdr:ext cx="762000" cy="259045"/>
    <xdr:sp macro="" textlink="">
      <xdr:nvSpPr>
        <xdr:cNvPr id="336" name="テキスト ボックス 335"/>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償還のピークは平成１９年度であったが、新規事業の徹底的な精査を行い新規の地方債発行を抑制などを行うことにより、公債費の比率を抑えている。</a:t>
          </a:r>
          <a:r>
            <a:rPr kumimoji="1" lang="en-US" altLang="ja-JP" sz="1300">
              <a:latin typeface="ＭＳ Ｐゴシック"/>
            </a:rPr>
            <a:t>H27</a:t>
          </a:r>
          <a:r>
            <a:rPr kumimoji="1" lang="ja-JP" altLang="en-US" sz="1300">
              <a:latin typeface="ＭＳ Ｐゴシック"/>
            </a:rPr>
            <a:t>は教育施設再編のため</a:t>
          </a:r>
          <a:r>
            <a:rPr kumimoji="1" lang="en-US" altLang="ja-JP" sz="1300">
              <a:latin typeface="ＭＳ Ｐゴシック"/>
            </a:rPr>
            <a:t>H26</a:t>
          </a:r>
          <a:r>
            <a:rPr kumimoji="1" lang="ja-JP" altLang="en-US" sz="1300">
              <a:latin typeface="ＭＳ Ｐゴシック"/>
            </a:rPr>
            <a:t>に比べ</a:t>
          </a:r>
          <a:r>
            <a:rPr kumimoji="1" lang="en-US" altLang="ja-JP" sz="1300">
              <a:latin typeface="ＭＳ Ｐゴシック"/>
            </a:rPr>
            <a:t>0.4%</a:t>
          </a:r>
          <a:r>
            <a:rPr kumimoji="1" lang="ja-JP" altLang="en-US" sz="1300">
              <a:latin typeface="ＭＳ Ｐゴシック"/>
            </a:rPr>
            <a:t>増加している。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117856</xdr:rowOff>
    </xdr:to>
    <xdr:cxnSp macro="">
      <xdr:nvCxnSpPr>
        <xdr:cNvPr id="366" name="直線コネクタ 365"/>
        <xdr:cNvCxnSpPr/>
      </xdr:nvCxnSpPr>
      <xdr:spPr>
        <a:xfrm>
          <a:off x="3987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77</xdr:row>
      <xdr:rowOff>5842</xdr:rowOff>
    </xdr:to>
    <xdr:cxnSp macro="">
      <xdr:nvCxnSpPr>
        <xdr:cNvPr id="369" name="直線コネクタ 368"/>
        <xdr:cNvCxnSpPr/>
      </xdr:nvCxnSpPr>
      <xdr:spPr>
        <a:xfrm flipV="1">
          <a:off x="3098800" y="13129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1" name="テキスト ボックス 370"/>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33274</xdr:rowOff>
    </xdr:to>
    <xdr:cxnSp macro="">
      <xdr:nvCxnSpPr>
        <xdr:cNvPr id="372" name="直線コネクタ 371"/>
        <xdr:cNvCxnSpPr/>
      </xdr:nvCxnSpPr>
      <xdr:spPr>
        <a:xfrm flipV="1">
          <a:off x="2209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4" name="テキスト ボックス 37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156718</xdr:rowOff>
    </xdr:to>
    <xdr:cxnSp macro="">
      <xdr:nvCxnSpPr>
        <xdr:cNvPr id="375" name="直線コネクタ 374"/>
        <xdr:cNvCxnSpPr/>
      </xdr:nvCxnSpPr>
      <xdr:spPr>
        <a:xfrm flipV="1">
          <a:off x="1320800" y="132349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77" name="テキスト ボックス 376"/>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79" name="テキスト ボックス 37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5" name="円/楕円 384"/>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6"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7" name="円/楕円 386"/>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8" name="テキスト ボックス 387"/>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9" name="円/楕円 388"/>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0" name="テキスト ボックス 389"/>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153924</xdr:rowOff>
    </xdr:from>
    <xdr:to>
      <xdr:col>3</xdr:col>
      <xdr:colOff>193675</xdr:colOff>
      <xdr:row>77</xdr:row>
      <xdr:rowOff>84074</xdr:rowOff>
    </xdr:to>
    <xdr:sp macro="" textlink="">
      <xdr:nvSpPr>
        <xdr:cNvPr id="391" name="円/楕円 390"/>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94251</xdr:rowOff>
    </xdr:from>
    <xdr:ext cx="762000" cy="259045"/>
    <xdr:sp macro="" textlink="">
      <xdr:nvSpPr>
        <xdr:cNvPr id="392" name="テキスト ボックス 391"/>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3" name="円/楕円 392"/>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4" name="テキスト ボックス 393"/>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H26</a:t>
          </a:r>
          <a:r>
            <a:rPr kumimoji="1" lang="ja-JP" altLang="en-US" sz="1300">
              <a:latin typeface="ＭＳ Ｐゴシック"/>
            </a:rPr>
            <a:t>に類似団体平均値よりも下回ったが、</a:t>
          </a:r>
          <a:r>
            <a:rPr kumimoji="1" lang="en-US" altLang="ja-JP" sz="1300">
              <a:latin typeface="ＭＳ Ｐゴシック"/>
            </a:rPr>
            <a:t>H27</a:t>
          </a:r>
          <a:r>
            <a:rPr kumimoji="1" lang="ja-JP" altLang="en-US" sz="1300">
              <a:latin typeface="ＭＳ Ｐゴシック"/>
            </a:rPr>
            <a:t>は類似団体を</a:t>
          </a:r>
          <a:r>
            <a:rPr kumimoji="1" lang="ja-JP" altLang="en-US" sz="1300">
              <a:solidFill>
                <a:sysClr val="windowText" lastClr="000000"/>
              </a:solidFill>
              <a:latin typeface="ＭＳ Ｐゴシック"/>
            </a:rPr>
            <a:t>上回り</a:t>
          </a:r>
          <a:r>
            <a:rPr kumimoji="1" lang="en-US" altLang="ja-JP" sz="1300">
              <a:latin typeface="ＭＳ Ｐゴシック"/>
            </a:rPr>
            <a:t>2.2</a:t>
          </a:r>
          <a:r>
            <a:rPr kumimoji="1" lang="ja-JP" altLang="en-US" sz="1300">
              <a:latin typeface="ＭＳ Ｐゴシック"/>
            </a:rPr>
            <a:t>％増加したが、主な原因は補助費</a:t>
          </a:r>
          <a:r>
            <a:rPr kumimoji="1" lang="ja-JP" altLang="en-US" sz="1300">
              <a:solidFill>
                <a:sysClr val="windowText" lastClr="000000"/>
              </a:solidFill>
              <a:latin typeface="ＭＳ Ｐゴシック"/>
            </a:rPr>
            <a:t>等</a:t>
          </a:r>
          <a:r>
            <a:rPr kumimoji="1" lang="ja-JP" altLang="en-US" sz="1300">
              <a:latin typeface="ＭＳ Ｐゴシック"/>
            </a:rPr>
            <a:t>における一部事務組合への負担金の増加が主な原因となる。業務の効率化・適正化により、引き続き健全な財政運営に努める。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130810</xdr:rowOff>
    </xdr:from>
    <xdr:to>
      <xdr:col>24</xdr:col>
      <xdr:colOff>31750</xdr:colOff>
      <xdr:row>76</xdr:row>
      <xdr:rowOff>43180</xdr:rowOff>
    </xdr:to>
    <xdr:cxnSp macro="">
      <xdr:nvCxnSpPr>
        <xdr:cNvPr id="427" name="直線コネクタ 426"/>
        <xdr:cNvCxnSpPr/>
      </xdr:nvCxnSpPr>
      <xdr:spPr>
        <a:xfrm>
          <a:off x="15671800" y="129895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104139</xdr:rowOff>
    </xdr:to>
    <xdr:cxnSp macro="">
      <xdr:nvCxnSpPr>
        <xdr:cNvPr id="430" name="直線コネクタ 429"/>
        <xdr:cNvCxnSpPr/>
      </xdr:nvCxnSpPr>
      <xdr:spPr>
        <a:xfrm flipV="1">
          <a:off x="14782800" y="12989560"/>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2" name="テキスト ボックス 43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104139</xdr:rowOff>
    </xdr:to>
    <xdr:cxnSp macro="">
      <xdr:nvCxnSpPr>
        <xdr:cNvPr id="433" name="直線コネクタ 432"/>
        <xdr:cNvCxnSpPr/>
      </xdr:nvCxnSpPr>
      <xdr:spPr>
        <a:xfrm>
          <a:off x="13893800" y="129743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35" name="テキスト ボックス 434"/>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75</xdr:row>
      <xdr:rowOff>115570</xdr:rowOff>
    </xdr:to>
    <xdr:cxnSp macro="">
      <xdr:nvCxnSpPr>
        <xdr:cNvPr id="436" name="直線コネクタ 435"/>
        <xdr:cNvCxnSpPr/>
      </xdr:nvCxnSpPr>
      <xdr:spPr>
        <a:xfrm>
          <a:off x="13004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38" name="テキスト ボックス 437"/>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40" name="テキスト ボックス 439"/>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46" name="円/楕円 445"/>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135907</xdr:rowOff>
    </xdr:from>
    <xdr:ext cx="762000" cy="259045"/>
    <xdr:sp macro="" textlink="">
      <xdr:nvSpPr>
        <xdr:cNvPr id="447" name="公債費以外該当値テキスト"/>
        <xdr:cNvSpPr txBox="1"/>
      </xdr:nvSpPr>
      <xdr:spPr>
        <a:xfrm>
          <a:off x="165989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80010</xdr:rowOff>
    </xdr:from>
    <xdr:to>
      <xdr:col>22</xdr:col>
      <xdr:colOff>615950</xdr:colOff>
      <xdr:row>76</xdr:row>
      <xdr:rowOff>10161</xdr:rowOff>
    </xdr:to>
    <xdr:sp macro="" textlink="">
      <xdr:nvSpPr>
        <xdr:cNvPr id="448" name="円/楕円 447"/>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20337</xdr:rowOff>
    </xdr:from>
    <xdr:ext cx="736600" cy="259045"/>
    <xdr:sp macro="" textlink="">
      <xdr:nvSpPr>
        <xdr:cNvPr id="449" name="テキスト ボックス 448"/>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0" name="円/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1" name="テキスト ボックス 450"/>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2" name="円/楕円 451"/>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3" name="テキスト ボックス 452"/>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34290</xdr:rowOff>
    </xdr:from>
    <xdr:to>
      <xdr:col>19</xdr:col>
      <xdr:colOff>6350</xdr:colOff>
      <xdr:row>75</xdr:row>
      <xdr:rowOff>135890</xdr:rowOff>
    </xdr:to>
    <xdr:sp macro="" textlink="">
      <xdr:nvSpPr>
        <xdr:cNvPr id="454" name="円/楕円 453"/>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146067</xdr:rowOff>
    </xdr:from>
    <xdr:ext cx="762000" cy="259045"/>
    <xdr:sp macro="" textlink="">
      <xdr:nvSpPr>
        <xdr:cNvPr id="455" name="テキスト ボックス 454"/>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群馬県嬬恋村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25446</xdr:rowOff>
    </xdr:from>
    <xdr:to>
      <xdr:col>4</xdr:col>
      <xdr:colOff>1117600</xdr:colOff>
      <xdr:row>18</xdr:row>
      <xdr:rowOff>43672</xdr:rowOff>
    </xdr:to>
    <xdr:cxnSp macro="">
      <xdr:nvCxnSpPr>
        <xdr:cNvPr id="46" name="直線コネクタ 45"/>
        <xdr:cNvCxnSpPr/>
      </xdr:nvCxnSpPr>
      <xdr:spPr bwMode="auto">
        <a:xfrm flipV="1">
          <a:off x="5003800" y="3159171"/>
          <a:ext cx="647700" cy="1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31859</xdr:rowOff>
    </xdr:from>
    <xdr:to>
      <xdr:col>4</xdr:col>
      <xdr:colOff>469900</xdr:colOff>
      <xdr:row>18</xdr:row>
      <xdr:rowOff>43672</xdr:rowOff>
    </xdr:to>
    <xdr:cxnSp macro="">
      <xdr:nvCxnSpPr>
        <xdr:cNvPr id="49" name="直線コネクタ 48"/>
        <xdr:cNvCxnSpPr/>
      </xdr:nvCxnSpPr>
      <xdr:spPr bwMode="auto">
        <a:xfrm>
          <a:off x="4305300" y="3165584"/>
          <a:ext cx="698500" cy="11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121860</xdr:rowOff>
    </xdr:from>
    <xdr:ext cx="736600" cy="259045"/>
    <xdr:sp macro="" textlink="">
      <xdr:nvSpPr>
        <xdr:cNvPr id="51" name="テキスト ボックス 50"/>
        <xdr:cNvSpPr txBox="1"/>
      </xdr:nvSpPr>
      <xdr:spPr>
        <a:xfrm>
          <a:off x="4622800" y="325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27990</xdr:rowOff>
    </xdr:from>
    <xdr:to>
      <xdr:col>3</xdr:col>
      <xdr:colOff>904875</xdr:colOff>
      <xdr:row>18</xdr:row>
      <xdr:rowOff>31859</xdr:rowOff>
    </xdr:to>
    <xdr:cxnSp macro="">
      <xdr:nvCxnSpPr>
        <xdr:cNvPr id="52" name="直線コネクタ 51"/>
        <xdr:cNvCxnSpPr/>
      </xdr:nvCxnSpPr>
      <xdr:spPr bwMode="auto">
        <a:xfrm>
          <a:off x="3606800" y="3161715"/>
          <a:ext cx="698500" cy="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135993</xdr:rowOff>
    </xdr:from>
    <xdr:ext cx="762000" cy="259045"/>
    <xdr:sp macro="" textlink="">
      <xdr:nvSpPr>
        <xdr:cNvPr id="54" name="テキスト ボックス 53"/>
        <xdr:cNvSpPr txBox="1"/>
      </xdr:nvSpPr>
      <xdr:spPr>
        <a:xfrm>
          <a:off x="3924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27990</xdr:rowOff>
    </xdr:from>
    <xdr:to>
      <xdr:col>3</xdr:col>
      <xdr:colOff>206375</xdr:colOff>
      <xdr:row>18</xdr:row>
      <xdr:rowOff>42557</xdr:rowOff>
    </xdr:to>
    <xdr:cxnSp macro="">
      <xdr:nvCxnSpPr>
        <xdr:cNvPr id="55" name="直線コネクタ 54"/>
        <xdr:cNvCxnSpPr/>
      </xdr:nvCxnSpPr>
      <xdr:spPr bwMode="auto">
        <a:xfrm flipV="1">
          <a:off x="2908300" y="3161715"/>
          <a:ext cx="698500" cy="14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130952</xdr:rowOff>
    </xdr:from>
    <xdr:ext cx="762000" cy="259045"/>
    <xdr:sp macro="" textlink="">
      <xdr:nvSpPr>
        <xdr:cNvPr id="57" name="テキスト ボックス 56"/>
        <xdr:cNvSpPr txBox="1"/>
      </xdr:nvSpPr>
      <xdr:spPr>
        <a:xfrm>
          <a:off x="32258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126151</xdr:rowOff>
    </xdr:from>
    <xdr:ext cx="762000" cy="259045"/>
    <xdr:sp macro="" textlink="">
      <xdr:nvSpPr>
        <xdr:cNvPr id="59" name="テキスト ボックス 58"/>
        <xdr:cNvSpPr txBox="1"/>
      </xdr:nvSpPr>
      <xdr:spPr>
        <a:xfrm>
          <a:off x="2527300" y="32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146096</xdr:rowOff>
    </xdr:from>
    <xdr:to>
      <xdr:col>5</xdr:col>
      <xdr:colOff>34925</xdr:colOff>
      <xdr:row>18</xdr:row>
      <xdr:rowOff>76246</xdr:rowOff>
    </xdr:to>
    <xdr:sp macro="" textlink="">
      <xdr:nvSpPr>
        <xdr:cNvPr id="65" name="円/楕円 64"/>
        <xdr:cNvSpPr/>
      </xdr:nvSpPr>
      <xdr:spPr bwMode="auto">
        <a:xfrm>
          <a:off x="5600700" y="310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118173</xdr:rowOff>
    </xdr:from>
    <xdr:ext cx="762000" cy="259045"/>
    <xdr:sp macro="" textlink="">
      <xdr:nvSpPr>
        <xdr:cNvPr id="66" name="人口1人当たり決算額の推移該当値テキスト130"/>
        <xdr:cNvSpPr txBox="1"/>
      </xdr:nvSpPr>
      <xdr:spPr>
        <a:xfrm>
          <a:off x="5740400" y="308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136,103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164322</xdr:rowOff>
    </xdr:from>
    <xdr:to>
      <xdr:col>4</xdr:col>
      <xdr:colOff>520700</xdr:colOff>
      <xdr:row>18</xdr:row>
      <xdr:rowOff>94472</xdr:rowOff>
    </xdr:to>
    <xdr:sp macro="" textlink="">
      <xdr:nvSpPr>
        <xdr:cNvPr id="67" name="円/楕円 66"/>
        <xdr:cNvSpPr/>
      </xdr:nvSpPr>
      <xdr:spPr bwMode="auto">
        <a:xfrm>
          <a:off x="4953000" y="31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104649</xdr:rowOff>
    </xdr:from>
    <xdr:ext cx="736600" cy="259045"/>
    <xdr:sp macro="" textlink="">
      <xdr:nvSpPr>
        <xdr:cNvPr id="68" name="テキスト ボックス 67"/>
        <xdr:cNvSpPr txBox="1"/>
      </xdr:nvSpPr>
      <xdr:spPr>
        <a:xfrm>
          <a:off x="4622800" y="289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152509</xdr:rowOff>
    </xdr:from>
    <xdr:to>
      <xdr:col>3</xdr:col>
      <xdr:colOff>955675</xdr:colOff>
      <xdr:row>18</xdr:row>
      <xdr:rowOff>82659</xdr:rowOff>
    </xdr:to>
    <xdr:sp macro="" textlink="">
      <xdr:nvSpPr>
        <xdr:cNvPr id="69" name="円/楕円 68"/>
        <xdr:cNvSpPr/>
      </xdr:nvSpPr>
      <xdr:spPr bwMode="auto">
        <a:xfrm>
          <a:off x="4254500" y="31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92836</xdr:rowOff>
    </xdr:from>
    <xdr:ext cx="762000" cy="259045"/>
    <xdr:sp macro="" textlink="">
      <xdr:nvSpPr>
        <xdr:cNvPr id="70" name="テキスト ボックス 69"/>
        <xdr:cNvSpPr txBox="1"/>
      </xdr:nvSpPr>
      <xdr:spPr>
        <a:xfrm>
          <a:off x="3924300" y="28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148640</xdr:rowOff>
    </xdr:from>
    <xdr:to>
      <xdr:col>3</xdr:col>
      <xdr:colOff>257175</xdr:colOff>
      <xdr:row>18</xdr:row>
      <xdr:rowOff>78790</xdr:rowOff>
    </xdr:to>
    <xdr:sp macro="" textlink="">
      <xdr:nvSpPr>
        <xdr:cNvPr id="71" name="円/楕円 70"/>
        <xdr:cNvSpPr/>
      </xdr:nvSpPr>
      <xdr:spPr bwMode="auto">
        <a:xfrm>
          <a:off x="3556000" y="311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88967</xdr:rowOff>
    </xdr:from>
    <xdr:ext cx="762000" cy="259045"/>
    <xdr:sp macro="" textlink="">
      <xdr:nvSpPr>
        <xdr:cNvPr id="72" name="テキスト ボックス 71"/>
        <xdr:cNvSpPr txBox="1"/>
      </xdr:nvSpPr>
      <xdr:spPr>
        <a:xfrm>
          <a:off x="3225800" y="28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163207</xdr:rowOff>
    </xdr:from>
    <xdr:to>
      <xdr:col>2</xdr:col>
      <xdr:colOff>692150</xdr:colOff>
      <xdr:row>18</xdr:row>
      <xdr:rowOff>93357</xdr:rowOff>
    </xdr:to>
    <xdr:sp macro="" textlink="">
      <xdr:nvSpPr>
        <xdr:cNvPr id="73" name="円/楕円 72"/>
        <xdr:cNvSpPr/>
      </xdr:nvSpPr>
      <xdr:spPr bwMode="auto">
        <a:xfrm>
          <a:off x="2857500" y="312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103534</xdr:rowOff>
    </xdr:from>
    <xdr:ext cx="762000" cy="259045"/>
    <xdr:sp macro="" textlink="">
      <xdr:nvSpPr>
        <xdr:cNvPr id="74" name="テキスト ボックス 73"/>
        <xdr:cNvSpPr txBox="1"/>
      </xdr:nvSpPr>
      <xdr:spPr>
        <a:xfrm>
          <a:off x="2527300" y="289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341242</xdr:rowOff>
    </xdr:from>
    <xdr:to>
      <xdr:col>4</xdr:col>
      <xdr:colOff>1117600</xdr:colOff>
      <xdr:row>36</xdr:row>
      <xdr:rowOff>25599</xdr:rowOff>
    </xdr:to>
    <xdr:cxnSp macro="">
      <xdr:nvCxnSpPr>
        <xdr:cNvPr id="109" name="直線コネクタ 108"/>
        <xdr:cNvCxnSpPr/>
      </xdr:nvCxnSpPr>
      <xdr:spPr bwMode="auto">
        <a:xfrm flipV="1">
          <a:off x="5003800" y="6951592"/>
          <a:ext cx="647700" cy="27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284310</xdr:rowOff>
    </xdr:from>
    <xdr:to>
      <xdr:col>4</xdr:col>
      <xdr:colOff>469900</xdr:colOff>
      <xdr:row>36</xdr:row>
      <xdr:rowOff>25599</xdr:rowOff>
    </xdr:to>
    <xdr:cxnSp macro="">
      <xdr:nvCxnSpPr>
        <xdr:cNvPr id="112" name="直線コネクタ 111"/>
        <xdr:cNvCxnSpPr/>
      </xdr:nvCxnSpPr>
      <xdr:spPr bwMode="auto">
        <a:xfrm>
          <a:off x="4305300" y="6894660"/>
          <a:ext cx="698500" cy="8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338799</xdr:rowOff>
    </xdr:from>
    <xdr:ext cx="736600" cy="259045"/>
    <xdr:sp macro="" textlink="">
      <xdr:nvSpPr>
        <xdr:cNvPr id="114" name="テキスト ボックス 113"/>
        <xdr:cNvSpPr txBox="1"/>
      </xdr:nvSpPr>
      <xdr:spPr>
        <a:xfrm>
          <a:off x="4622800" y="66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235988</xdr:rowOff>
    </xdr:from>
    <xdr:to>
      <xdr:col>3</xdr:col>
      <xdr:colOff>904875</xdr:colOff>
      <xdr:row>35</xdr:row>
      <xdr:rowOff>284310</xdr:rowOff>
    </xdr:to>
    <xdr:cxnSp macro="">
      <xdr:nvCxnSpPr>
        <xdr:cNvPr id="115" name="直線コネクタ 114"/>
        <xdr:cNvCxnSpPr/>
      </xdr:nvCxnSpPr>
      <xdr:spPr bwMode="auto">
        <a:xfrm>
          <a:off x="3606800" y="6846338"/>
          <a:ext cx="698500" cy="4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294984</xdr:rowOff>
    </xdr:from>
    <xdr:ext cx="762000" cy="259045"/>
    <xdr:sp macro="" textlink="">
      <xdr:nvSpPr>
        <xdr:cNvPr id="117" name="テキスト ボックス 116"/>
        <xdr:cNvSpPr txBox="1"/>
      </xdr:nvSpPr>
      <xdr:spPr>
        <a:xfrm>
          <a:off x="39243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123516</xdr:rowOff>
    </xdr:from>
    <xdr:to>
      <xdr:col>3</xdr:col>
      <xdr:colOff>206375</xdr:colOff>
      <xdr:row>35</xdr:row>
      <xdr:rowOff>235988</xdr:rowOff>
    </xdr:to>
    <xdr:cxnSp macro="">
      <xdr:nvCxnSpPr>
        <xdr:cNvPr id="118" name="直線コネクタ 117"/>
        <xdr:cNvCxnSpPr/>
      </xdr:nvCxnSpPr>
      <xdr:spPr bwMode="auto">
        <a:xfrm>
          <a:off x="2908300" y="6733866"/>
          <a:ext cx="698500" cy="1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267443</xdr:rowOff>
    </xdr:from>
    <xdr:ext cx="762000" cy="259045"/>
    <xdr:sp macro="" textlink="">
      <xdr:nvSpPr>
        <xdr:cNvPr id="120" name="テキスト ボックス 119"/>
        <xdr:cNvSpPr txBox="1"/>
      </xdr:nvSpPr>
      <xdr:spPr>
        <a:xfrm>
          <a:off x="32258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206239</xdr:rowOff>
    </xdr:from>
    <xdr:ext cx="762000" cy="259045"/>
    <xdr:sp macro="" textlink="">
      <xdr:nvSpPr>
        <xdr:cNvPr id="122" name="テキスト ボックス 121"/>
        <xdr:cNvSpPr txBox="1"/>
      </xdr:nvSpPr>
      <xdr:spPr>
        <a:xfrm>
          <a:off x="25273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290442</xdr:rowOff>
    </xdr:from>
    <xdr:to>
      <xdr:col>5</xdr:col>
      <xdr:colOff>34925</xdr:colOff>
      <xdr:row>36</xdr:row>
      <xdr:rowOff>49142</xdr:rowOff>
    </xdr:to>
    <xdr:sp macro="" textlink="">
      <xdr:nvSpPr>
        <xdr:cNvPr id="128" name="円/楕円 127"/>
        <xdr:cNvSpPr/>
      </xdr:nvSpPr>
      <xdr:spPr bwMode="auto">
        <a:xfrm>
          <a:off x="5600700" y="690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262519</xdr:rowOff>
    </xdr:from>
    <xdr:ext cx="762000" cy="259045"/>
    <xdr:sp macro="" textlink="">
      <xdr:nvSpPr>
        <xdr:cNvPr id="129" name="人口1人当たり決算額の推移該当値テキスト445"/>
        <xdr:cNvSpPr txBox="1"/>
      </xdr:nvSpPr>
      <xdr:spPr>
        <a:xfrm>
          <a:off x="5740400" y="68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317699</xdr:rowOff>
    </xdr:from>
    <xdr:to>
      <xdr:col>4</xdr:col>
      <xdr:colOff>520700</xdr:colOff>
      <xdr:row>36</xdr:row>
      <xdr:rowOff>76399</xdr:rowOff>
    </xdr:to>
    <xdr:sp macro="" textlink="">
      <xdr:nvSpPr>
        <xdr:cNvPr id="130" name="円/楕円 129"/>
        <xdr:cNvSpPr/>
      </xdr:nvSpPr>
      <xdr:spPr bwMode="auto">
        <a:xfrm>
          <a:off x="4953000" y="692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61176</xdr:rowOff>
    </xdr:from>
    <xdr:ext cx="736600" cy="259045"/>
    <xdr:sp macro="" textlink="">
      <xdr:nvSpPr>
        <xdr:cNvPr id="131" name="テキスト ボックス 130"/>
        <xdr:cNvSpPr txBox="1"/>
      </xdr:nvSpPr>
      <xdr:spPr>
        <a:xfrm>
          <a:off x="4622800" y="701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233510</xdr:rowOff>
    </xdr:from>
    <xdr:to>
      <xdr:col>3</xdr:col>
      <xdr:colOff>955675</xdr:colOff>
      <xdr:row>35</xdr:row>
      <xdr:rowOff>335110</xdr:rowOff>
    </xdr:to>
    <xdr:sp macro="" textlink="">
      <xdr:nvSpPr>
        <xdr:cNvPr id="132" name="円/楕円 131"/>
        <xdr:cNvSpPr/>
      </xdr:nvSpPr>
      <xdr:spPr bwMode="auto">
        <a:xfrm>
          <a:off x="4254500" y="684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319887</xdr:rowOff>
    </xdr:from>
    <xdr:ext cx="762000" cy="259045"/>
    <xdr:sp macro="" textlink="">
      <xdr:nvSpPr>
        <xdr:cNvPr id="133" name="テキスト ボックス 132"/>
        <xdr:cNvSpPr txBox="1"/>
      </xdr:nvSpPr>
      <xdr:spPr>
        <a:xfrm>
          <a:off x="3924300" y="69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185188</xdr:rowOff>
    </xdr:from>
    <xdr:to>
      <xdr:col>3</xdr:col>
      <xdr:colOff>257175</xdr:colOff>
      <xdr:row>35</xdr:row>
      <xdr:rowOff>286788</xdr:rowOff>
    </xdr:to>
    <xdr:sp macro="" textlink="">
      <xdr:nvSpPr>
        <xdr:cNvPr id="134" name="円/楕円 133"/>
        <xdr:cNvSpPr/>
      </xdr:nvSpPr>
      <xdr:spPr bwMode="auto">
        <a:xfrm>
          <a:off x="3556000" y="679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271565</xdr:rowOff>
    </xdr:from>
    <xdr:ext cx="762000" cy="259045"/>
    <xdr:sp macro="" textlink="">
      <xdr:nvSpPr>
        <xdr:cNvPr id="135" name="テキスト ボックス 134"/>
        <xdr:cNvSpPr txBox="1"/>
      </xdr:nvSpPr>
      <xdr:spPr>
        <a:xfrm>
          <a:off x="3225800" y="688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72716</xdr:rowOff>
    </xdr:from>
    <xdr:to>
      <xdr:col>2</xdr:col>
      <xdr:colOff>692150</xdr:colOff>
      <xdr:row>35</xdr:row>
      <xdr:rowOff>174316</xdr:rowOff>
    </xdr:to>
    <xdr:sp macro="" textlink="">
      <xdr:nvSpPr>
        <xdr:cNvPr id="136" name="円/楕円 135"/>
        <xdr:cNvSpPr/>
      </xdr:nvSpPr>
      <xdr:spPr bwMode="auto">
        <a:xfrm>
          <a:off x="2857500" y="668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184493</xdr:rowOff>
    </xdr:from>
    <xdr:ext cx="762000" cy="259045"/>
    <xdr:sp macro="" textlink="">
      <xdr:nvSpPr>
        <xdr:cNvPr id="137" name="テキスト ボックス 136"/>
        <xdr:cNvSpPr txBox="1"/>
      </xdr:nvSpPr>
      <xdr:spPr>
        <a:xfrm>
          <a:off x="2527300" y="64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9,800
337.58
7,327,031
6,407,189
737,945
4,469,077
5,865,788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115225</xdr:rowOff>
    </xdr:from>
    <xdr:to>
      <xdr:col>6</xdr:col>
      <xdr:colOff>511175</xdr:colOff>
      <xdr:row>36</xdr:row>
      <xdr:rowOff>137894</xdr:rowOff>
    </xdr:to>
    <xdr:cxnSp macro="">
      <xdr:nvCxnSpPr>
        <xdr:cNvPr id="61" name="直線コネクタ 60"/>
        <xdr:cNvCxnSpPr/>
      </xdr:nvCxnSpPr>
      <xdr:spPr>
        <a:xfrm flipV="1">
          <a:off x="3797300" y="6287425"/>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121366</xdr:rowOff>
    </xdr:from>
    <xdr:to>
      <xdr:col>5</xdr:col>
      <xdr:colOff>358775</xdr:colOff>
      <xdr:row>36</xdr:row>
      <xdr:rowOff>137894</xdr:rowOff>
    </xdr:to>
    <xdr:cxnSp macro="">
      <xdr:nvCxnSpPr>
        <xdr:cNvPr id="64" name="直線コネクタ 63"/>
        <xdr:cNvCxnSpPr/>
      </xdr:nvCxnSpPr>
      <xdr:spPr>
        <a:xfrm>
          <a:off x="2908300" y="6293566"/>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57406</xdr:rowOff>
    </xdr:from>
    <xdr:ext cx="534377" cy="259045"/>
    <xdr:sp macro="" textlink="">
      <xdr:nvSpPr>
        <xdr:cNvPr id="66" name="テキスト ボックス 65"/>
        <xdr:cNvSpPr txBox="1"/>
      </xdr:nvSpPr>
      <xdr:spPr>
        <a:xfrm>
          <a:off x="3530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108961</xdr:rowOff>
    </xdr:from>
    <xdr:to>
      <xdr:col>4</xdr:col>
      <xdr:colOff>155575</xdr:colOff>
      <xdr:row>36</xdr:row>
      <xdr:rowOff>121366</xdr:rowOff>
    </xdr:to>
    <xdr:cxnSp macro="">
      <xdr:nvCxnSpPr>
        <xdr:cNvPr id="67" name="直線コネクタ 66"/>
        <xdr:cNvCxnSpPr/>
      </xdr:nvCxnSpPr>
      <xdr:spPr>
        <a:xfrm>
          <a:off x="2019300" y="6281161"/>
          <a:ext cx="889000" cy="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70245</xdr:rowOff>
    </xdr:from>
    <xdr:ext cx="534377" cy="259045"/>
    <xdr:sp macro="" textlink="">
      <xdr:nvSpPr>
        <xdr:cNvPr id="69" name="テキスト ボックス 68"/>
        <xdr:cNvSpPr txBox="1"/>
      </xdr:nvSpPr>
      <xdr:spPr>
        <a:xfrm>
          <a:off x="2641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89408</xdr:rowOff>
    </xdr:from>
    <xdr:to>
      <xdr:col>2</xdr:col>
      <xdr:colOff>638175</xdr:colOff>
      <xdr:row>36</xdr:row>
      <xdr:rowOff>108961</xdr:rowOff>
    </xdr:to>
    <xdr:cxnSp macro="">
      <xdr:nvCxnSpPr>
        <xdr:cNvPr id="70" name="直線コネクタ 69"/>
        <xdr:cNvCxnSpPr/>
      </xdr:nvCxnSpPr>
      <xdr:spPr>
        <a:xfrm>
          <a:off x="1130300" y="6261608"/>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55120</xdr:rowOff>
    </xdr:from>
    <xdr:ext cx="534377" cy="259045"/>
    <xdr:sp macro="" textlink="">
      <xdr:nvSpPr>
        <xdr:cNvPr id="72" name="テキスト ボックス 71"/>
        <xdr:cNvSpPr txBox="1"/>
      </xdr:nvSpPr>
      <xdr:spPr>
        <a:xfrm>
          <a:off x="1752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48353</xdr:rowOff>
    </xdr:from>
    <xdr:ext cx="534377" cy="259045"/>
    <xdr:sp macro="" textlink="">
      <xdr:nvSpPr>
        <xdr:cNvPr id="74" name="テキスト ボックス 73"/>
        <xdr:cNvSpPr txBox="1"/>
      </xdr:nvSpPr>
      <xdr:spPr>
        <a:xfrm>
          <a:off x="863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64425</xdr:rowOff>
    </xdr:from>
    <xdr:to>
      <xdr:col>6</xdr:col>
      <xdr:colOff>561975</xdr:colOff>
      <xdr:row>36</xdr:row>
      <xdr:rowOff>166025</xdr:rowOff>
    </xdr:to>
    <xdr:sp macro="" textlink="">
      <xdr:nvSpPr>
        <xdr:cNvPr id="80" name="円/楕円 79"/>
        <xdr:cNvSpPr/>
      </xdr:nvSpPr>
      <xdr:spPr>
        <a:xfrm>
          <a:off x="4584700" y="62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42852</xdr:rowOff>
    </xdr:from>
    <xdr:ext cx="599010" cy="259045"/>
    <xdr:sp macro="" textlink="">
      <xdr:nvSpPr>
        <xdr:cNvPr id="81" name="人件費該当値テキスト"/>
        <xdr:cNvSpPr txBox="1"/>
      </xdr:nvSpPr>
      <xdr:spPr>
        <a:xfrm>
          <a:off x="4686300" y="621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87094</xdr:rowOff>
    </xdr:from>
    <xdr:to>
      <xdr:col>5</xdr:col>
      <xdr:colOff>409575</xdr:colOff>
      <xdr:row>37</xdr:row>
      <xdr:rowOff>17244</xdr:rowOff>
    </xdr:to>
    <xdr:sp macro="" textlink="">
      <xdr:nvSpPr>
        <xdr:cNvPr id="82" name="円/楕円 81"/>
        <xdr:cNvSpPr/>
      </xdr:nvSpPr>
      <xdr:spPr>
        <a:xfrm>
          <a:off x="3746500" y="62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33771</xdr:rowOff>
    </xdr:from>
    <xdr:ext cx="599010" cy="259045"/>
    <xdr:sp macro="" textlink="">
      <xdr:nvSpPr>
        <xdr:cNvPr id="83" name="テキスト ボックス 82"/>
        <xdr:cNvSpPr txBox="1"/>
      </xdr:nvSpPr>
      <xdr:spPr>
        <a:xfrm>
          <a:off x="3497794" y="603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70566</xdr:rowOff>
    </xdr:from>
    <xdr:to>
      <xdr:col>4</xdr:col>
      <xdr:colOff>206375</xdr:colOff>
      <xdr:row>37</xdr:row>
      <xdr:rowOff>716</xdr:rowOff>
    </xdr:to>
    <xdr:sp macro="" textlink="">
      <xdr:nvSpPr>
        <xdr:cNvPr id="84" name="円/楕円 83"/>
        <xdr:cNvSpPr/>
      </xdr:nvSpPr>
      <xdr:spPr>
        <a:xfrm>
          <a:off x="2857500" y="62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17243</xdr:rowOff>
    </xdr:from>
    <xdr:ext cx="599010" cy="259045"/>
    <xdr:sp macro="" textlink="">
      <xdr:nvSpPr>
        <xdr:cNvPr id="85" name="テキスト ボックス 84"/>
        <xdr:cNvSpPr txBox="1"/>
      </xdr:nvSpPr>
      <xdr:spPr>
        <a:xfrm>
          <a:off x="2608794" y="601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58161</xdr:rowOff>
    </xdr:from>
    <xdr:to>
      <xdr:col>3</xdr:col>
      <xdr:colOff>3175</xdr:colOff>
      <xdr:row>36</xdr:row>
      <xdr:rowOff>159761</xdr:rowOff>
    </xdr:to>
    <xdr:sp macro="" textlink="">
      <xdr:nvSpPr>
        <xdr:cNvPr id="86" name="円/楕円 85"/>
        <xdr:cNvSpPr/>
      </xdr:nvSpPr>
      <xdr:spPr>
        <a:xfrm>
          <a:off x="1968500" y="62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4838</xdr:rowOff>
    </xdr:from>
    <xdr:ext cx="599010" cy="259045"/>
    <xdr:sp macro="" textlink="">
      <xdr:nvSpPr>
        <xdr:cNvPr id="87" name="テキスト ボックス 86"/>
        <xdr:cNvSpPr txBox="1"/>
      </xdr:nvSpPr>
      <xdr:spPr>
        <a:xfrm>
          <a:off x="1719794" y="600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38608</xdr:rowOff>
    </xdr:from>
    <xdr:to>
      <xdr:col>1</xdr:col>
      <xdr:colOff>485775</xdr:colOff>
      <xdr:row>36</xdr:row>
      <xdr:rowOff>140208</xdr:rowOff>
    </xdr:to>
    <xdr:sp macro="" textlink="">
      <xdr:nvSpPr>
        <xdr:cNvPr id="88" name="円/楕円 87"/>
        <xdr:cNvSpPr/>
      </xdr:nvSpPr>
      <xdr:spPr>
        <a:xfrm>
          <a:off x="1079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156735</xdr:rowOff>
    </xdr:from>
    <xdr:ext cx="599010" cy="259045"/>
    <xdr:sp macro="" textlink="">
      <xdr:nvSpPr>
        <xdr:cNvPr id="89" name="テキスト ボックス 88"/>
        <xdr:cNvSpPr txBox="1"/>
      </xdr:nvSpPr>
      <xdr:spPr>
        <a:xfrm>
          <a:off x="830794" y="598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117304</xdr:rowOff>
    </xdr:from>
    <xdr:to>
      <xdr:col>6</xdr:col>
      <xdr:colOff>511175</xdr:colOff>
      <xdr:row>57</xdr:row>
      <xdr:rowOff>150185</xdr:rowOff>
    </xdr:to>
    <xdr:cxnSp macro="">
      <xdr:nvCxnSpPr>
        <xdr:cNvPr id="119" name="直線コネクタ 118"/>
        <xdr:cNvCxnSpPr/>
      </xdr:nvCxnSpPr>
      <xdr:spPr>
        <a:xfrm flipV="1">
          <a:off x="3797300" y="9889954"/>
          <a:ext cx="8382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150185</xdr:rowOff>
    </xdr:from>
    <xdr:to>
      <xdr:col>5</xdr:col>
      <xdr:colOff>358775</xdr:colOff>
      <xdr:row>58</xdr:row>
      <xdr:rowOff>28151</xdr:rowOff>
    </xdr:to>
    <xdr:cxnSp macro="">
      <xdr:nvCxnSpPr>
        <xdr:cNvPr id="122" name="直線コネクタ 121"/>
        <xdr:cNvCxnSpPr/>
      </xdr:nvCxnSpPr>
      <xdr:spPr>
        <a:xfrm flipV="1">
          <a:off x="2908300" y="9922835"/>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4" name="テキスト ボックス 123"/>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28151</xdr:rowOff>
    </xdr:from>
    <xdr:to>
      <xdr:col>4</xdr:col>
      <xdr:colOff>155575</xdr:colOff>
      <xdr:row>58</xdr:row>
      <xdr:rowOff>34575</xdr:rowOff>
    </xdr:to>
    <xdr:cxnSp macro="">
      <xdr:nvCxnSpPr>
        <xdr:cNvPr id="125" name="直線コネクタ 124"/>
        <xdr:cNvCxnSpPr/>
      </xdr:nvCxnSpPr>
      <xdr:spPr>
        <a:xfrm flipV="1">
          <a:off x="2019300" y="9972251"/>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7" name="テキスト ボックス 126"/>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34575</xdr:rowOff>
    </xdr:from>
    <xdr:to>
      <xdr:col>2</xdr:col>
      <xdr:colOff>638175</xdr:colOff>
      <xdr:row>58</xdr:row>
      <xdr:rowOff>83198</xdr:rowOff>
    </xdr:to>
    <xdr:cxnSp macro="">
      <xdr:nvCxnSpPr>
        <xdr:cNvPr id="128" name="直線コネクタ 127"/>
        <xdr:cNvCxnSpPr/>
      </xdr:nvCxnSpPr>
      <xdr:spPr>
        <a:xfrm flipV="1">
          <a:off x="1130300" y="9978675"/>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0" name="テキスト ボックス 129"/>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2" name="テキスト ボックス 131"/>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66504</xdr:rowOff>
    </xdr:from>
    <xdr:to>
      <xdr:col>6</xdr:col>
      <xdr:colOff>561975</xdr:colOff>
      <xdr:row>57</xdr:row>
      <xdr:rowOff>168104</xdr:rowOff>
    </xdr:to>
    <xdr:sp macro="" textlink="">
      <xdr:nvSpPr>
        <xdr:cNvPr id="138" name="円/楕円 137"/>
        <xdr:cNvSpPr/>
      </xdr:nvSpPr>
      <xdr:spPr>
        <a:xfrm>
          <a:off x="4584700" y="98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44931</xdr:rowOff>
    </xdr:from>
    <xdr:ext cx="534377" cy="259045"/>
    <xdr:sp macro="" textlink="">
      <xdr:nvSpPr>
        <xdr:cNvPr id="139" name="物件費該当値テキスト"/>
        <xdr:cNvSpPr txBox="1"/>
      </xdr:nvSpPr>
      <xdr:spPr>
        <a:xfrm>
          <a:off x="4686300" y="98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99385</xdr:rowOff>
    </xdr:from>
    <xdr:to>
      <xdr:col>5</xdr:col>
      <xdr:colOff>409575</xdr:colOff>
      <xdr:row>58</xdr:row>
      <xdr:rowOff>29535</xdr:rowOff>
    </xdr:to>
    <xdr:sp macro="" textlink="">
      <xdr:nvSpPr>
        <xdr:cNvPr id="140" name="円/楕円 139"/>
        <xdr:cNvSpPr/>
      </xdr:nvSpPr>
      <xdr:spPr>
        <a:xfrm>
          <a:off x="3746500" y="98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20662</xdr:rowOff>
    </xdr:from>
    <xdr:ext cx="534377" cy="259045"/>
    <xdr:sp macro="" textlink="">
      <xdr:nvSpPr>
        <xdr:cNvPr id="141" name="テキスト ボックス 140"/>
        <xdr:cNvSpPr txBox="1"/>
      </xdr:nvSpPr>
      <xdr:spPr>
        <a:xfrm>
          <a:off x="3530111" y="99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148801</xdr:rowOff>
    </xdr:from>
    <xdr:to>
      <xdr:col>4</xdr:col>
      <xdr:colOff>206375</xdr:colOff>
      <xdr:row>58</xdr:row>
      <xdr:rowOff>78951</xdr:rowOff>
    </xdr:to>
    <xdr:sp macro="" textlink="">
      <xdr:nvSpPr>
        <xdr:cNvPr id="142" name="円/楕円 141"/>
        <xdr:cNvSpPr/>
      </xdr:nvSpPr>
      <xdr:spPr>
        <a:xfrm>
          <a:off x="2857500" y="99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70078</xdr:rowOff>
    </xdr:from>
    <xdr:ext cx="534377" cy="259045"/>
    <xdr:sp macro="" textlink="">
      <xdr:nvSpPr>
        <xdr:cNvPr id="143" name="テキスト ボックス 142"/>
        <xdr:cNvSpPr txBox="1"/>
      </xdr:nvSpPr>
      <xdr:spPr>
        <a:xfrm>
          <a:off x="2641111" y="100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155225</xdr:rowOff>
    </xdr:from>
    <xdr:to>
      <xdr:col>3</xdr:col>
      <xdr:colOff>3175</xdr:colOff>
      <xdr:row>58</xdr:row>
      <xdr:rowOff>85375</xdr:rowOff>
    </xdr:to>
    <xdr:sp macro="" textlink="">
      <xdr:nvSpPr>
        <xdr:cNvPr id="144" name="円/楕円 143"/>
        <xdr:cNvSpPr/>
      </xdr:nvSpPr>
      <xdr:spPr>
        <a:xfrm>
          <a:off x="1968500" y="99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76502</xdr:rowOff>
    </xdr:from>
    <xdr:ext cx="534377" cy="259045"/>
    <xdr:sp macro="" textlink="">
      <xdr:nvSpPr>
        <xdr:cNvPr id="145" name="テキスト ボックス 144"/>
        <xdr:cNvSpPr txBox="1"/>
      </xdr:nvSpPr>
      <xdr:spPr>
        <a:xfrm>
          <a:off x="1752111" y="100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32398</xdr:rowOff>
    </xdr:from>
    <xdr:to>
      <xdr:col>1</xdr:col>
      <xdr:colOff>485775</xdr:colOff>
      <xdr:row>58</xdr:row>
      <xdr:rowOff>133998</xdr:rowOff>
    </xdr:to>
    <xdr:sp macro="" textlink="">
      <xdr:nvSpPr>
        <xdr:cNvPr id="146" name="円/楕円 145"/>
        <xdr:cNvSpPr/>
      </xdr:nvSpPr>
      <xdr:spPr>
        <a:xfrm>
          <a:off x="1079500" y="99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125125</xdr:rowOff>
    </xdr:from>
    <xdr:ext cx="534377" cy="259045"/>
    <xdr:sp macro="" textlink="">
      <xdr:nvSpPr>
        <xdr:cNvPr id="147" name="テキスト ボックス 146"/>
        <xdr:cNvSpPr txBox="1"/>
      </xdr:nvSpPr>
      <xdr:spPr>
        <a:xfrm>
          <a:off x="863111" y="100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86017</xdr:rowOff>
    </xdr:from>
    <xdr:to>
      <xdr:col>6</xdr:col>
      <xdr:colOff>511175</xdr:colOff>
      <xdr:row>76</xdr:row>
      <xdr:rowOff>49098</xdr:rowOff>
    </xdr:to>
    <xdr:cxnSp macro="">
      <xdr:nvCxnSpPr>
        <xdr:cNvPr id="176" name="直線コネクタ 175"/>
        <xdr:cNvCxnSpPr/>
      </xdr:nvCxnSpPr>
      <xdr:spPr>
        <a:xfrm>
          <a:off x="3797300" y="12944767"/>
          <a:ext cx="8382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86017</xdr:rowOff>
    </xdr:from>
    <xdr:to>
      <xdr:col>5</xdr:col>
      <xdr:colOff>358775</xdr:colOff>
      <xdr:row>75</xdr:row>
      <xdr:rowOff>153569</xdr:rowOff>
    </xdr:to>
    <xdr:cxnSp macro="">
      <xdr:nvCxnSpPr>
        <xdr:cNvPr id="179" name="直線コネクタ 178"/>
        <xdr:cNvCxnSpPr/>
      </xdr:nvCxnSpPr>
      <xdr:spPr>
        <a:xfrm flipV="1">
          <a:off x="2908300" y="12944767"/>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6748</xdr:rowOff>
    </xdr:from>
    <xdr:ext cx="534377" cy="259045"/>
    <xdr:sp macro="" textlink="">
      <xdr:nvSpPr>
        <xdr:cNvPr id="181" name="テキスト ボックス 180"/>
        <xdr:cNvSpPr txBox="1"/>
      </xdr:nvSpPr>
      <xdr:spPr>
        <a:xfrm>
          <a:off x="3530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153569</xdr:rowOff>
    </xdr:from>
    <xdr:to>
      <xdr:col>4</xdr:col>
      <xdr:colOff>155575</xdr:colOff>
      <xdr:row>76</xdr:row>
      <xdr:rowOff>131584</xdr:rowOff>
    </xdr:to>
    <xdr:cxnSp macro="">
      <xdr:nvCxnSpPr>
        <xdr:cNvPr id="182" name="直線コネクタ 181"/>
        <xdr:cNvCxnSpPr/>
      </xdr:nvCxnSpPr>
      <xdr:spPr>
        <a:xfrm flipV="1">
          <a:off x="2019300" y="13012319"/>
          <a:ext cx="889000" cy="1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28275</xdr:rowOff>
    </xdr:from>
    <xdr:ext cx="534377" cy="259045"/>
    <xdr:sp macro="" textlink="">
      <xdr:nvSpPr>
        <xdr:cNvPr id="184" name="テキスト ボックス 183"/>
        <xdr:cNvSpPr txBox="1"/>
      </xdr:nvSpPr>
      <xdr:spPr>
        <a:xfrm>
          <a:off x="2641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52184</xdr:rowOff>
    </xdr:from>
    <xdr:to>
      <xdr:col>2</xdr:col>
      <xdr:colOff>638175</xdr:colOff>
      <xdr:row>76</xdr:row>
      <xdr:rowOff>131584</xdr:rowOff>
    </xdr:to>
    <xdr:cxnSp macro="">
      <xdr:nvCxnSpPr>
        <xdr:cNvPr id="185" name="直線コネクタ 184"/>
        <xdr:cNvCxnSpPr/>
      </xdr:nvCxnSpPr>
      <xdr:spPr>
        <a:xfrm>
          <a:off x="1130300" y="13082384"/>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7" name="テキスト ボックス 186"/>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89" name="テキスト ボックス 188"/>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169748</xdr:rowOff>
    </xdr:from>
    <xdr:to>
      <xdr:col>6</xdr:col>
      <xdr:colOff>561975</xdr:colOff>
      <xdr:row>76</xdr:row>
      <xdr:rowOff>99898</xdr:rowOff>
    </xdr:to>
    <xdr:sp macro="" textlink="">
      <xdr:nvSpPr>
        <xdr:cNvPr id="195" name="円/楕円 194"/>
        <xdr:cNvSpPr/>
      </xdr:nvSpPr>
      <xdr:spPr>
        <a:xfrm>
          <a:off x="4584700" y="130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148175</xdr:rowOff>
    </xdr:from>
    <xdr:ext cx="534377" cy="259045"/>
    <xdr:sp macro="" textlink="">
      <xdr:nvSpPr>
        <xdr:cNvPr id="196" name="維持補修費該当値テキスト"/>
        <xdr:cNvSpPr txBox="1"/>
      </xdr:nvSpPr>
      <xdr:spPr>
        <a:xfrm>
          <a:off x="4686300" y="130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35217</xdr:rowOff>
    </xdr:from>
    <xdr:to>
      <xdr:col>5</xdr:col>
      <xdr:colOff>409575</xdr:colOff>
      <xdr:row>75</xdr:row>
      <xdr:rowOff>136817</xdr:rowOff>
    </xdr:to>
    <xdr:sp macro="" textlink="">
      <xdr:nvSpPr>
        <xdr:cNvPr id="197" name="円/楕円 196"/>
        <xdr:cNvSpPr/>
      </xdr:nvSpPr>
      <xdr:spPr>
        <a:xfrm>
          <a:off x="3746500" y="128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153344</xdr:rowOff>
    </xdr:from>
    <xdr:ext cx="534377" cy="259045"/>
    <xdr:sp macro="" textlink="">
      <xdr:nvSpPr>
        <xdr:cNvPr id="198" name="テキスト ボックス 197"/>
        <xdr:cNvSpPr txBox="1"/>
      </xdr:nvSpPr>
      <xdr:spPr>
        <a:xfrm>
          <a:off x="3530111" y="126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102768</xdr:rowOff>
    </xdr:from>
    <xdr:to>
      <xdr:col>4</xdr:col>
      <xdr:colOff>206375</xdr:colOff>
      <xdr:row>76</xdr:row>
      <xdr:rowOff>32919</xdr:rowOff>
    </xdr:to>
    <xdr:sp macro="" textlink="">
      <xdr:nvSpPr>
        <xdr:cNvPr id="199" name="円/楕円 198"/>
        <xdr:cNvSpPr/>
      </xdr:nvSpPr>
      <xdr:spPr>
        <a:xfrm>
          <a:off x="2857500" y="12961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49445</xdr:rowOff>
    </xdr:from>
    <xdr:ext cx="534377" cy="259045"/>
    <xdr:sp macro="" textlink="">
      <xdr:nvSpPr>
        <xdr:cNvPr id="200" name="テキスト ボックス 199"/>
        <xdr:cNvSpPr txBox="1"/>
      </xdr:nvSpPr>
      <xdr:spPr>
        <a:xfrm>
          <a:off x="2641111" y="127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80784</xdr:rowOff>
    </xdr:from>
    <xdr:to>
      <xdr:col>3</xdr:col>
      <xdr:colOff>3175</xdr:colOff>
      <xdr:row>77</xdr:row>
      <xdr:rowOff>10934</xdr:rowOff>
    </xdr:to>
    <xdr:sp macro="" textlink="">
      <xdr:nvSpPr>
        <xdr:cNvPr id="201" name="円/楕円 200"/>
        <xdr:cNvSpPr/>
      </xdr:nvSpPr>
      <xdr:spPr>
        <a:xfrm>
          <a:off x="1968500" y="1311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27462</xdr:rowOff>
    </xdr:from>
    <xdr:ext cx="534377" cy="259045"/>
    <xdr:sp macro="" textlink="">
      <xdr:nvSpPr>
        <xdr:cNvPr id="202" name="テキスト ボックス 201"/>
        <xdr:cNvSpPr txBox="1"/>
      </xdr:nvSpPr>
      <xdr:spPr>
        <a:xfrm>
          <a:off x="1752111" y="128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1384</xdr:rowOff>
    </xdr:from>
    <xdr:to>
      <xdr:col>1</xdr:col>
      <xdr:colOff>485775</xdr:colOff>
      <xdr:row>76</xdr:row>
      <xdr:rowOff>102984</xdr:rowOff>
    </xdr:to>
    <xdr:sp macro="" textlink="">
      <xdr:nvSpPr>
        <xdr:cNvPr id="203" name="円/楕円 202"/>
        <xdr:cNvSpPr/>
      </xdr:nvSpPr>
      <xdr:spPr>
        <a:xfrm>
          <a:off x="1079500" y="130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119511</xdr:rowOff>
    </xdr:from>
    <xdr:ext cx="534377" cy="259045"/>
    <xdr:sp macro="" textlink="">
      <xdr:nvSpPr>
        <xdr:cNvPr id="204" name="テキスト ボックス 203"/>
        <xdr:cNvSpPr txBox="1"/>
      </xdr:nvSpPr>
      <xdr:spPr>
        <a:xfrm>
          <a:off x="863111" y="128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78451</xdr:rowOff>
    </xdr:from>
    <xdr:to>
      <xdr:col>6</xdr:col>
      <xdr:colOff>510540</xdr:colOff>
      <xdr:row>97</xdr:row>
      <xdr:rowOff>136891</xdr:rowOff>
    </xdr:to>
    <xdr:cxnSp macro="">
      <xdr:nvCxnSpPr>
        <xdr:cNvPr id="231" name="直線コネクタ 230"/>
        <xdr:cNvCxnSpPr/>
      </xdr:nvCxnSpPr>
      <xdr:spPr>
        <a:xfrm flipV="1">
          <a:off x="4633595" y="15508951"/>
          <a:ext cx="1270" cy="125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140718</xdr:rowOff>
    </xdr:from>
    <xdr:ext cx="534377" cy="259045"/>
    <xdr:sp macro="" textlink="">
      <xdr:nvSpPr>
        <xdr:cNvPr id="232" name="扶助費最小値テキスト"/>
        <xdr:cNvSpPr txBox="1"/>
      </xdr:nvSpPr>
      <xdr:spPr>
        <a:xfrm>
          <a:off x="4686300" y="167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97</xdr:row>
      <xdr:rowOff>136891</xdr:rowOff>
    </xdr:from>
    <xdr:to>
      <xdr:col>6</xdr:col>
      <xdr:colOff>600075</xdr:colOff>
      <xdr:row>97</xdr:row>
      <xdr:rowOff>136891</xdr:rowOff>
    </xdr:to>
    <xdr:cxnSp macro="">
      <xdr:nvCxnSpPr>
        <xdr:cNvPr id="233" name="直線コネクタ 232"/>
        <xdr:cNvCxnSpPr/>
      </xdr:nvCxnSpPr>
      <xdr:spPr>
        <a:xfrm>
          <a:off x="4546600" y="1676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25128</xdr:rowOff>
    </xdr:from>
    <xdr:ext cx="599010" cy="259045"/>
    <xdr:sp macro="" textlink="">
      <xdr:nvSpPr>
        <xdr:cNvPr id="234" name="扶助費最大値テキスト"/>
        <xdr:cNvSpPr txBox="1"/>
      </xdr:nvSpPr>
      <xdr:spPr>
        <a:xfrm>
          <a:off x="4686300" y="1528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78451</xdr:rowOff>
    </xdr:from>
    <xdr:to>
      <xdr:col>6</xdr:col>
      <xdr:colOff>600075</xdr:colOff>
      <xdr:row>90</xdr:row>
      <xdr:rowOff>78451</xdr:rowOff>
    </xdr:to>
    <xdr:cxnSp macro="">
      <xdr:nvCxnSpPr>
        <xdr:cNvPr id="235" name="直線コネクタ 234"/>
        <xdr:cNvCxnSpPr/>
      </xdr:nvCxnSpPr>
      <xdr:spPr>
        <a:xfrm>
          <a:off x="4546600" y="1550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95238</xdr:rowOff>
    </xdr:from>
    <xdr:to>
      <xdr:col>6</xdr:col>
      <xdr:colOff>511175</xdr:colOff>
      <xdr:row>97</xdr:row>
      <xdr:rowOff>117689</xdr:rowOff>
    </xdr:to>
    <xdr:cxnSp macro="">
      <xdr:nvCxnSpPr>
        <xdr:cNvPr id="236" name="直線コネクタ 235"/>
        <xdr:cNvCxnSpPr/>
      </xdr:nvCxnSpPr>
      <xdr:spPr>
        <a:xfrm flipV="1">
          <a:off x="3797300" y="16725888"/>
          <a:ext cx="83820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22885</xdr:rowOff>
    </xdr:from>
    <xdr:ext cx="534377" cy="259045"/>
    <xdr:sp macro="" textlink="">
      <xdr:nvSpPr>
        <xdr:cNvPr id="237" name="扶助費平均値テキスト"/>
        <xdr:cNvSpPr txBox="1"/>
      </xdr:nvSpPr>
      <xdr:spPr>
        <a:xfrm>
          <a:off x="4686300" y="16139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xdr:rowOff>
    </xdr:from>
    <xdr:to>
      <xdr:col>6</xdr:col>
      <xdr:colOff>561975</xdr:colOff>
      <xdr:row>95</xdr:row>
      <xdr:rowOff>101608</xdr:rowOff>
    </xdr:to>
    <xdr:sp macro="" textlink="">
      <xdr:nvSpPr>
        <xdr:cNvPr id="238" name="フローチャート : 判断 237"/>
        <xdr:cNvSpPr/>
      </xdr:nvSpPr>
      <xdr:spPr>
        <a:xfrm>
          <a:off x="45847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117689</xdr:rowOff>
    </xdr:from>
    <xdr:to>
      <xdr:col>5</xdr:col>
      <xdr:colOff>358775</xdr:colOff>
      <xdr:row>98</xdr:row>
      <xdr:rowOff>21465</xdr:rowOff>
    </xdr:to>
    <xdr:cxnSp macro="">
      <xdr:nvCxnSpPr>
        <xdr:cNvPr id="239" name="直線コネクタ 238"/>
        <xdr:cNvCxnSpPr/>
      </xdr:nvCxnSpPr>
      <xdr:spPr>
        <a:xfrm flipV="1">
          <a:off x="2908300" y="16748339"/>
          <a:ext cx="889000" cy="7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134277</xdr:rowOff>
    </xdr:from>
    <xdr:to>
      <xdr:col>5</xdr:col>
      <xdr:colOff>409575</xdr:colOff>
      <xdr:row>95</xdr:row>
      <xdr:rowOff>64427</xdr:rowOff>
    </xdr:to>
    <xdr:sp macro="" textlink="">
      <xdr:nvSpPr>
        <xdr:cNvPr id="240" name="フローチャート : 判断 239"/>
        <xdr:cNvSpPr/>
      </xdr:nvSpPr>
      <xdr:spPr>
        <a:xfrm>
          <a:off x="3746500" y="162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80954</xdr:rowOff>
    </xdr:from>
    <xdr:ext cx="534377" cy="259045"/>
    <xdr:sp macro="" textlink="">
      <xdr:nvSpPr>
        <xdr:cNvPr id="241" name="テキスト ボックス 240"/>
        <xdr:cNvSpPr txBox="1"/>
      </xdr:nvSpPr>
      <xdr:spPr>
        <a:xfrm>
          <a:off x="3530111" y="160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21465</xdr:rowOff>
    </xdr:from>
    <xdr:to>
      <xdr:col>4</xdr:col>
      <xdr:colOff>155575</xdr:colOff>
      <xdr:row>98</xdr:row>
      <xdr:rowOff>40292</xdr:rowOff>
    </xdr:to>
    <xdr:cxnSp macro="">
      <xdr:nvCxnSpPr>
        <xdr:cNvPr id="242" name="直線コネクタ 241"/>
        <xdr:cNvCxnSpPr/>
      </xdr:nvCxnSpPr>
      <xdr:spPr>
        <a:xfrm flipV="1">
          <a:off x="2019300" y="16823565"/>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65419</xdr:rowOff>
    </xdr:from>
    <xdr:to>
      <xdr:col>4</xdr:col>
      <xdr:colOff>206375</xdr:colOff>
      <xdr:row>95</xdr:row>
      <xdr:rowOff>167019</xdr:rowOff>
    </xdr:to>
    <xdr:sp macro="" textlink="">
      <xdr:nvSpPr>
        <xdr:cNvPr id="243" name="フローチャート : 判断 242"/>
        <xdr:cNvSpPr/>
      </xdr:nvSpPr>
      <xdr:spPr>
        <a:xfrm>
          <a:off x="2857500" y="163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12096</xdr:rowOff>
    </xdr:from>
    <xdr:ext cx="534377" cy="259045"/>
    <xdr:sp macro="" textlink="">
      <xdr:nvSpPr>
        <xdr:cNvPr id="244" name="テキスト ボックス 243"/>
        <xdr:cNvSpPr txBox="1"/>
      </xdr:nvSpPr>
      <xdr:spPr>
        <a:xfrm>
          <a:off x="2641111" y="1612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18951</xdr:rowOff>
    </xdr:from>
    <xdr:to>
      <xdr:col>2</xdr:col>
      <xdr:colOff>638175</xdr:colOff>
      <xdr:row>98</xdr:row>
      <xdr:rowOff>40292</xdr:rowOff>
    </xdr:to>
    <xdr:cxnSp macro="">
      <xdr:nvCxnSpPr>
        <xdr:cNvPr id="245" name="直線コネクタ 244"/>
        <xdr:cNvCxnSpPr/>
      </xdr:nvCxnSpPr>
      <xdr:spPr>
        <a:xfrm>
          <a:off x="1130300" y="16821051"/>
          <a:ext cx="889000" cy="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92411</xdr:rowOff>
    </xdr:from>
    <xdr:to>
      <xdr:col>3</xdr:col>
      <xdr:colOff>3175</xdr:colOff>
      <xdr:row>96</xdr:row>
      <xdr:rowOff>22561</xdr:rowOff>
    </xdr:to>
    <xdr:sp macro="" textlink="">
      <xdr:nvSpPr>
        <xdr:cNvPr id="246" name="フローチャート : 判断 245"/>
        <xdr:cNvSpPr/>
      </xdr:nvSpPr>
      <xdr:spPr>
        <a:xfrm>
          <a:off x="1968500" y="1638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39088</xdr:rowOff>
    </xdr:from>
    <xdr:ext cx="534377" cy="259045"/>
    <xdr:sp macro="" textlink="">
      <xdr:nvSpPr>
        <xdr:cNvPr id="247" name="テキスト ボックス 246"/>
        <xdr:cNvSpPr txBox="1"/>
      </xdr:nvSpPr>
      <xdr:spPr>
        <a:xfrm>
          <a:off x="1752111" y="161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116283</xdr:rowOff>
    </xdr:from>
    <xdr:to>
      <xdr:col>1</xdr:col>
      <xdr:colOff>485775</xdr:colOff>
      <xdr:row>96</xdr:row>
      <xdr:rowOff>46433</xdr:rowOff>
    </xdr:to>
    <xdr:sp macro="" textlink="">
      <xdr:nvSpPr>
        <xdr:cNvPr id="248" name="フローチャート : 判断 247"/>
        <xdr:cNvSpPr/>
      </xdr:nvSpPr>
      <xdr:spPr>
        <a:xfrm>
          <a:off x="1079500" y="16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62960</xdr:rowOff>
    </xdr:from>
    <xdr:ext cx="534377" cy="259045"/>
    <xdr:sp macro="" textlink="">
      <xdr:nvSpPr>
        <xdr:cNvPr id="249" name="テキスト ボックス 248"/>
        <xdr:cNvSpPr txBox="1"/>
      </xdr:nvSpPr>
      <xdr:spPr>
        <a:xfrm>
          <a:off x="863111" y="161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44438</xdr:rowOff>
    </xdr:from>
    <xdr:to>
      <xdr:col>6</xdr:col>
      <xdr:colOff>561975</xdr:colOff>
      <xdr:row>97</xdr:row>
      <xdr:rowOff>146038</xdr:rowOff>
    </xdr:to>
    <xdr:sp macro="" textlink="">
      <xdr:nvSpPr>
        <xdr:cNvPr id="255" name="円/楕円 254"/>
        <xdr:cNvSpPr/>
      </xdr:nvSpPr>
      <xdr:spPr>
        <a:xfrm>
          <a:off x="4584700" y="166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130815</xdr:rowOff>
    </xdr:from>
    <xdr:ext cx="534377" cy="259045"/>
    <xdr:sp macro="" textlink="">
      <xdr:nvSpPr>
        <xdr:cNvPr id="256" name="扶助費該当値テキスト"/>
        <xdr:cNvSpPr txBox="1"/>
      </xdr:nvSpPr>
      <xdr:spPr>
        <a:xfrm>
          <a:off x="4686300" y="165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66889</xdr:rowOff>
    </xdr:from>
    <xdr:to>
      <xdr:col>5</xdr:col>
      <xdr:colOff>409575</xdr:colOff>
      <xdr:row>97</xdr:row>
      <xdr:rowOff>168489</xdr:rowOff>
    </xdr:to>
    <xdr:sp macro="" textlink="">
      <xdr:nvSpPr>
        <xdr:cNvPr id="257" name="円/楕円 256"/>
        <xdr:cNvSpPr/>
      </xdr:nvSpPr>
      <xdr:spPr>
        <a:xfrm>
          <a:off x="3746500" y="166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159616</xdr:rowOff>
    </xdr:from>
    <xdr:ext cx="534377" cy="259045"/>
    <xdr:sp macro="" textlink="">
      <xdr:nvSpPr>
        <xdr:cNvPr id="258" name="テキスト ボックス 257"/>
        <xdr:cNvSpPr txBox="1"/>
      </xdr:nvSpPr>
      <xdr:spPr>
        <a:xfrm>
          <a:off x="3530111" y="167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142115</xdr:rowOff>
    </xdr:from>
    <xdr:to>
      <xdr:col>4</xdr:col>
      <xdr:colOff>206375</xdr:colOff>
      <xdr:row>98</xdr:row>
      <xdr:rowOff>72265</xdr:rowOff>
    </xdr:to>
    <xdr:sp macro="" textlink="">
      <xdr:nvSpPr>
        <xdr:cNvPr id="259" name="円/楕円 258"/>
        <xdr:cNvSpPr/>
      </xdr:nvSpPr>
      <xdr:spPr>
        <a:xfrm>
          <a:off x="2857500" y="167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63392</xdr:rowOff>
    </xdr:from>
    <xdr:ext cx="534377" cy="259045"/>
    <xdr:sp macro="" textlink="">
      <xdr:nvSpPr>
        <xdr:cNvPr id="260" name="テキスト ボックス 259"/>
        <xdr:cNvSpPr txBox="1"/>
      </xdr:nvSpPr>
      <xdr:spPr>
        <a:xfrm>
          <a:off x="2641111" y="168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160942</xdr:rowOff>
    </xdr:from>
    <xdr:to>
      <xdr:col>3</xdr:col>
      <xdr:colOff>3175</xdr:colOff>
      <xdr:row>98</xdr:row>
      <xdr:rowOff>91092</xdr:rowOff>
    </xdr:to>
    <xdr:sp macro="" textlink="">
      <xdr:nvSpPr>
        <xdr:cNvPr id="261" name="円/楕円 260"/>
        <xdr:cNvSpPr/>
      </xdr:nvSpPr>
      <xdr:spPr>
        <a:xfrm>
          <a:off x="1968500" y="167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82219</xdr:rowOff>
    </xdr:from>
    <xdr:ext cx="534377" cy="259045"/>
    <xdr:sp macro="" textlink="">
      <xdr:nvSpPr>
        <xdr:cNvPr id="262" name="テキスト ボックス 261"/>
        <xdr:cNvSpPr txBox="1"/>
      </xdr:nvSpPr>
      <xdr:spPr>
        <a:xfrm>
          <a:off x="1752111" y="168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139601</xdr:rowOff>
    </xdr:from>
    <xdr:to>
      <xdr:col>1</xdr:col>
      <xdr:colOff>485775</xdr:colOff>
      <xdr:row>98</xdr:row>
      <xdr:rowOff>69751</xdr:rowOff>
    </xdr:to>
    <xdr:sp macro="" textlink="">
      <xdr:nvSpPr>
        <xdr:cNvPr id="263" name="円/楕円 262"/>
        <xdr:cNvSpPr/>
      </xdr:nvSpPr>
      <xdr:spPr>
        <a:xfrm>
          <a:off x="1079500" y="167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60878</xdr:rowOff>
    </xdr:from>
    <xdr:ext cx="534377" cy="259045"/>
    <xdr:sp macro="" textlink="">
      <xdr:nvSpPr>
        <xdr:cNvPr id="264" name="テキスト ボックス 263"/>
        <xdr:cNvSpPr txBox="1"/>
      </xdr:nvSpPr>
      <xdr:spPr>
        <a:xfrm>
          <a:off x="863111" y="168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8" name="テキスト ボックス 277"/>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0" name="テキスト ボックス 27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2" name="テキスト ボックス 28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90" name="直線コネクタ 289"/>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91"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2" name="直線コネクタ 291"/>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3"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4" name="直線コネクタ 293"/>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97928</xdr:rowOff>
    </xdr:from>
    <xdr:to>
      <xdr:col>15</xdr:col>
      <xdr:colOff>180975</xdr:colOff>
      <xdr:row>37</xdr:row>
      <xdr:rowOff>110514</xdr:rowOff>
    </xdr:to>
    <xdr:cxnSp macro="">
      <xdr:nvCxnSpPr>
        <xdr:cNvPr id="295" name="直線コネクタ 294"/>
        <xdr:cNvCxnSpPr/>
      </xdr:nvCxnSpPr>
      <xdr:spPr>
        <a:xfrm flipV="1">
          <a:off x="9639300" y="6441578"/>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6"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7" name="フローチャート : 判断 296"/>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110514</xdr:rowOff>
    </xdr:from>
    <xdr:to>
      <xdr:col>14</xdr:col>
      <xdr:colOff>28575</xdr:colOff>
      <xdr:row>38</xdr:row>
      <xdr:rowOff>14489</xdr:rowOff>
    </xdr:to>
    <xdr:cxnSp macro="">
      <xdr:nvCxnSpPr>
        <xdr:cNvPr id="298" name="直線コネクタ 297"/>
        <xdr:cNvCxnSpPr/>
      </xdr:nvCxnSpPr>
      <xdr:spPr>
        <a:xfrm flipV="1">
          <a:off x="8750300" y="6454164"/>
          <a:ext cx="889000" cy="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9" name="フローチャート : 判断 298"/>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159303</xdr:rowOff>
    </xdr:from>
    <xdr:ext cx="534377" cy="259045"/>
    <xdr:sp macro="" textlink="">
      <xdr:nvSpPr>
        <xdr:cNvPr id="300" name="テキスト ボックス 299"/>
        <xdr:cNvSpPr txBox="1"/>
      </xdr:nvSpPr>
      <xdr:spPr>
        <a:xfrm>
          <a:off x="9372111" y="65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14489</xdr:rowOff>
    </xdr:from>
    <xdr:to>
      <xdr:col>12</xdr:col>
      <xdr:colOff>511175</xdr:colOff>
      <xdr:row>38</xdr:row>
      <xdr:rowOff>36174</xdr:rowOff>
    </xdr:to>
    <xdr:cxnSp macro="">
      <xdr:nvCxnSpPr>
        <xdr:cNvPr id="301" name="直線コネクタ 300"/>
        <xdr:cNvCxnSpPr/>
      </xdr:nvCxnSpPr>
      <xdr:spPr>
        <a:xfrm flipV="1">
          <a:off x="7861300" y="6529589"/>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2" name="フローチャート : 判断 301"/>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37716</xdr:rowOff>
    </xdr:from>
    <xdr:ext cx="534377" cy="259045"/>
    <xdr:sp macro="" textlink="">
      <xdr:nvSpPr>
        <xdr:cNvPr id="303" name="テキスト ボックス 302"/>
        <xdr:cNvSpPr txBox="1"/>
      </xdr:nvSpPr>
      <xdr:spPr>
        <a:xfrm>
          <a:off x="8483111" y="62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36174</xdr:rowOff>
    </xdr:from>
    <xdr:to>
      <xdr:col>11</xdr:col>
      <xdr:colOff>307975</xdr:colOff>
      <xdr:row>38</xdr:row>
      <xdr:rowOff>56797</xdr:rowOff>
    </xdr:to>
    <xdr:cxnSp macro="">
      <xdr:nvCxnSpPr>
        <xdr:cNvPr id="304" name="直線コネクタ 303"/>
        <xdr:cNvCxnSpPr/>
      </xdr:nvCxnSpPr>
      <xdr:spPr>
        <a:xfrm flipV="1">
          <a:off x="6972300" y="6551274"/>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5" name="フローチャート : 判断 304"/>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41390</xdr:rowOff>
    </xdr:from>
    <xdr:ext cx="534377" cy="259045"/>
    <xdr:sp macro="" textlink="">
      <xdr:nvSpPr>
        <xdr:cNvPr id="306" name="テキスト ボックス 305"/>
        <xdr:cNvSpPr txBox="1"/>
      </xdr:nvSpPr>
      <xdr:spPr>
        <a:xfrm>
          <a:off x="7594111" y="62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7" name="フローチャート : 判断 306"/>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170644</xdr:rowOff>
    </xdr:from>
    <xdr:ext cx="599010" cy="259045"/>
    <xdr:sp macro="" textlink="">
      <xdr:nvSpPr>
        <xdr:cNvPr id="308" name="テキスト ボックス 307"/>
        <xdr:cNvSpPr txBox="1"/>
      </xdr:nvSpPr>
      <xdr:spPr>
        <a:xfrm>
          <a:off x="6672794" y="61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47128</xdr:rowOff>
    </xdr:from>
    <xdr:to>
      <xdr:col>15</xdr:col>
      <xdr:colOff>231775</xdr:colOff>
      <xdr:row>37</xdr:row>
      <xdr:rowOff>148728</xdr:rowOff>
    </xdr:to>
    <xdr:sp macro="" textlink="">
      <xdr:nvSpPr>
        <xdr:cNvPr id="314" name="円/楕円 313"/>
        <xdr:cNvSpPr/>
      </xdr:nvSpPr>
      <xdr:spPr>
        <a:xfrm>
          <a:off x="10426700" y="63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25555</xdr:rowOff>
    </xdr:from>
    <xdr:ext cx="599010" cy="259045"/>
    <xdr:sp macro="" textlink="">
      <xdr:nvSpPr>
        <xdr:cNvPr id="315" name="補助費等該当値テキスト"/>
        <xdr:cNvSpPr txBox="1"/>
      </xdr:nvSpPr>
      <xdr:spPr>
        <a:xfrm>
          <a:off x="10528300" y="636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59714</xdr:rowOff>
    </xdr:from>
    <xdr:to>
      <xdr:col>14</xdr:col>
      <xdr:colOff>79375</xdr:colOff>
      <xdr:row>37</xdr:row>
      <xdr:rowOff>161314</xdr:rowOff>
    </xdr:to>
    <xdr:sp macro="" textlink="">
      <xdr:nvSpPr>
        <xdr:cNvPr id="316" name="円/楕円 315"/>
        <xdr:cNvSpPr/>
      </xdr:nvSpPr>
      <xdr:spPr>
        <a:xfrm>
          <a:off x="9588500" y="64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6391</xdr:rowOff>
    </xdr:from>
    <xdr:ext cx="599010" cy="259045"/>
    <xdr:sp macro="" textlink="">
      <xdr:nvSpPr>
        <xdr:cNvPr id="317" name="テキスト ボックス 316"/>
        <xdr:cNvSpPr txBox="1"/>
      </xdr:nvSpPr>
      <xdr:spPr>
        <a:xfrm>
          <a:off x="9339794" y="617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135139</xdr:rowOff>
    </xdr:from>
    <xdr:to>
      <xdr:col>12</xdr:col>
      <xdr:colOff>561975</xdr:colOff>
      <xdr:row>38</xdr:row>
      <xdr:rowOff>65289</xdr:rowOff>
    </xdr:to>
    <xdr:sp macro="" textlink="">
      <xdr:nvSpPr>
        <xdr:cNvPr id="318" name="円/楕円 317"/>
        <xdr:cNvSpPr/>
      </xdr:nvSpPr>
      <xdr:spPr>
        <a:xfrm>
          <a:off x="8699500" y="64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56416</xdr:rowOff>
    </xdr:from>
    <xdr:ext cx="534377" cy="259045"/>
    <xdr:sp macro="" textlink="">
      <xdr:nvSpPr>
        <xdr:cNvPr id="319" name="テキスト ボックス 318"/>
        <xdr:cNvSpPr txBox="1"/>
      </xdr:nvSpPr>
      <xdr:spPr>
        <a:xfrm>
          <a:off x="8483111" y="65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156824</xdr:rowOff>
    </xdr:from>
    <xdr:to>
      <xdr:col>11</xdr:col>
      <xdr:colOff>358775</xdr:colOff>
      <xdr:row>38</xdr:row>
      <xdr:rowOff>86974</xdr:rowOff>
    </xdr:to>
    <xdr:sp macro="" textlink="">
      <xdr:nvSpPr>
        <xdr:cNvPr id="320" name="円/楕円 319"/>
        <xdr:cNvSpPr/>
      </xdr:nvSpPr>
      <xdr:spPr>
        <a:xfrm>
          <a:off x="7810500" y="65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78101</xdr:rowOff>
    </xdr:from>
    <xdr:ext cx="534377" cy="259045"/>
    <xdr:sp macro="" textlink="">
      <xdr:nvSpPr>
        <xdr:cNvPr id="321" name="テキスト ボックス 320"/>
        <xdr:cNvSpPr txBox="1"/>
      </xdr:nvSpPr>
      <xdr:spPr>
        <a:xfrm>
          <a:off x="7594111" y="65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5997</xdr:rowOff>
    </xdr:from>
    <xdr:to>
      <xdr:col>10</xdr:col>
      <xdr:colOff>155575</xdr:colOff>
      <xdr:row>38</xdr:row>
      <xdr:rowOff>107597</xdr:rowOff>
    </xdr:to>
    <xdr:sp macro="" textlink="">
      <xdr:nvSpPr>
        <xdr:cNvPr id="322" name="円/楕円 321"/>
        <xdr:cNvSpPr/>
      </xdr:nvSpPr>
      <xdr:spPr>
        <a:xfrm>
          <a:off x="6921500" y="65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98724</xdr:rowOff>
    </xdr:from>
    <xdr:ext cx="534377" cy="259045"/>
    <xdr:sp macro="" textlink="">
      <xdr:nvSpPr>
        <xdr:cNvPr id="323" name="テキスト ボックス 322"/>
        <xdr:cNvSpPr txBox="1"/>
      </xdr:nvSpPr>
      <xdr:spPr>
        <a:xfrm>
          <a:off x="6705111" y="66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7" name="テキスト ボックス 33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9" name="テキスト ボックス 33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1" name="テキスト ボックス 34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9" name="直線コネクタ 348"/>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50"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51" name="直線コネクタ 350"/>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2"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3" name="直線コネクタ 352"/>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86946</xdr:rowOff>
    </xdr:from>
    <xdr:to>
      <xdr:col>15</xdr:col>
      <xdr:colOff>180975</xdr:colOff>
      <xdr:row>57</xdr:row>
      <xdr:rowOff>144213</xdr:rowOff>
    </xdr:to>
    <xdr:cxnSp macro="">
      <xdr:nvCxnSpPr>
        <xdr:cNvPr id="354" name="直線コネクタ 353"/>
        <xdr:cNvCxnSpPr/>
      </xdr:nvCxnSpPr>
      <xdr:spPr>
        <a:xfrm>
          <a:off x="9639300" y="9688146"/>
          <a:ext cx="838200" cy="22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5"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6" name="フローチャート : 判断 355"/>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86946</xdr:rowOff>
    </xdr:from>
    <xdr:to>
      <xdr:col>14</xdr:col>
      <xdr:colOff>28575</xdr:colOff>
      <xdr:row>57</xdr:row>
      <xdr:rowOff>33639</xdr:rowOff>
    </xdr:to>
    <xdr:cxnSp macro="">
      <xdr:nvCxnSpPr>
        <xdr:cNvPr id="357" name="直線コネクタ 356"/>
        <xdr:cNvCxnSpPr/>
      </xdr:nvCxnSpPr>
      <xdr:spPr>
        <a:xfrm flipV="1">
          <a:off x="8750300" y="9688146"/>
          <a:ext cx="889000" cy="1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8" name="フローチャート : 判断 357"/>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51939</xdr:rowOff>
    </xdr:from>
    <xdr:ext cx="599010" cy="259045"/>
    <xdr:sp macro="" textlink="">
      <xdr:nvSpPr>
        <xdr:cNvPr id="359" name="テキスト ボックス 358"/>
        <xdr:cNvSpPr txBox="1"/>
      </xdr:nvSpPr>
      <xdr:spPr>
        <a:xfrm>
          <a:off x="9339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166289</xdr:rowOff>
    </xdr:from>
    <xdr:to>
      <xdr:col>12</xdr:col>
      <xdr:colOff>511175</xdr:colOff>
      <xdr:row>57</xdr:row>
      <xdr:rowOff>33639</xdr:rowOff>
    </xdr:to>
    <xdr:cxnSp macro="">
      <xdr:nvCxnSpPr>
        <xdr:cNvPr id="360" name="直線コネクタ 359"/>
        <xdr:cNvCxnSpPr/>
      </xdr:nvCxnSpPr>
      <xdr:spPr>
        <a:xfrm>
          <a:off x="7861300" y="9767489"/>
          <a:ext cx="889000" cy="3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61" name="フローチャート : 判断 360"/>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63084</xdr:rowOff>
    </xdr:from>
    <xdr:ext cx="599010" cy="259045"/>
    <xdr:sp macro="" textlink="">
      <xdr:nvSpPr>
        <xdr:cNvPr id="362" name="テキスト ボックス 361"/>
        <xdr:cNvSpPr txBox="1"/>
      </xdr:nvSpPr>
      <xdr:spPr>
        <a:xfrm>
          <a:off x="8450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166289</xdr:rowOff>
    </xdr:from>
    <xdr:to>
      <xdr:col>11</xdr:col>
      <xdr:colOff>307975</xdr:colOff>
      <xdr:row>58</xdr:row>
      <xdr:rowOff>64556</xdr:rowOff>
    </xdr:to>
    <xdr:cxnSp macro="">
      <xdr:nvCxnSpPr>
        <xdr:cNvPr id="363" name="直線コネクタ 362"/>
        <xdr:cNvCxnSpPr/>
      </xdr:nvCxnSpPr>
      <xdr:spPr>
        <a:xfrm flipV="1">
          <a:off x="6972300" y="9767489"/>
          <a:ext cx="889000" cy="2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4" name="フローチャート : 判断 363"/>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111097</xdr:rowOff>
    </xdr:from>
    <xdr:ext cx="599010" cy="259045"/>
    <xdr:sp macro="" textlink="">
      <xdr:nvSpPr>
        <xdr:cNvPr id="365" name="テキスト ボックス 364"/>
        <xdr:cNvSpPr txBox="1"/>
      </xdr:nvSpPr>
      <xdr:spPr>
        <a:xfrm>
          <a:off x="7561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6" name="フローチャート : 判断 365"/>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126227</xdr:rowOff>
    </xdr:from>
    <xdr:ext cx="599010" cy="259045"/>
    <xdr:sp macro="" textlink="">
      <xdr:nvSpPr>
        <xdr:cNvPr id="367" name="テキスト ボックス 366"/>
        <xdr:cNvSpPr txBox="1"/>
      </xdr:nvSpPr>
      <xdr:spPr>
        <a:xfrm>
          <a:off x="6672794" y="955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93413</xdr:rowOff>
    </xdr:from>
    <xdr:to>
      <xdr:col>15</xdr:col>
      <xdr:colOff>231775</xdr:colOff>
      <xdr:row>58</xdr:row>
      <xdr:rowOff>23563</xdr:rowOff>
    </xdr:to>
    <xdr:sp macro="" textlink="">
      <xdr:nvSpPr>
        <xdr:cNvPr id="373" name="円/楕円 372"/>
        <xdr:cNvSpPr/>
      </xdr:nvSpPr>
      <xdr:spPr>
        <a:xfrm>
          <a:off x="10426700" y="98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71840</xdr:rowOff>
    </xdr:from>
    <xdr:ext cx="534377" cy="259045"/>
    <xdr:sp macro="" textlink="">
      <xdr:nvSpPr>
        <xdr:cNvPr id="374" name="普通建設事業費該当値テキスト"/>
        <xdr:cNvSpPr txBox="1"/>
      </xdr:nvSpPr>
      <xdr:spPr>
        <a:xfrm>
          <a:off x="10528300" y="98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91,118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36146</xdr:rowOff>
    </xdr:from>
    <xdr:to>
      <xdr:col>14</xdr:col>
      <xdr:colOff>79375</xdr:colOff>
      <xdr:row>56</xdr:row>
      <xdr:rowOff>137746</xdr:rowOff>
    </xdr:to>
    <xdr:sp macro="" textlink="">
      <xdr:nvSpPr>
        <xdr:cNvPr id="375" name="円/楕円 374"/>
        <xdr:cNvSpPr/>
      </xdr:nvSpPr>
      <xdr:spPr>
        <a:xfrm>
          <a:off x="9588500" y="96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154273</xdr:rowOff>
    </xdr:from>
    <xdr:ext cx="599010" cy="259045"/>
    <xdr:sp macro="" textlink="">
      <xdr:nvSpPr>
        <xdr:cNvPr id="376" name="テキスト ボックス 375"/>
        <xdr:cNvSpPr txBox="1"/>
      </xdr:nvSpPr>
      <xdr:spPr>
        <a:xfrm>
          <a:off x="9339794" y="941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154289</xdr:rowOff>
    </xdr:from>
    <xdr:to>
      <xdr:col>12</xdr:col>
      <xdr:colOff>561975</xdr:colOff>
      <xdr:row>57</xdr:row>
      <xdr:rowOff>84439</xdr:rowOff>
    </xdr:to>
    <xdr:sp macro="" textlink="">
      <xdr:nvSpPr>
        <xdr:cNvPr id="377" name="円/楕円 376"/>
        <xdr:cNvSpPr/>
      </xdr:nvSpPr>
      <xdr:spPr>
        <a:xfrm>
          <a:off x="8699500" y="97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75566</xdr:rowOff>
    </xdr:from>
    <xdr:ext cx="599010" cy="259045"/>
    <xdr:sp macro="" textlink="">
      <xdr:nvSpPr>
        <xdr:cNvPr id="378" name="テキスト ボックス 377"/>
        <xdr:cNvSpPr txBox="1"/>
      </xdr:nvSpPr>
      <xdr:spPr>
        <a:xfrm>
          <a:off x="8450794" y="98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115489</xdr:rowOff>
    </xdr:from>
    <xdr:to>
      <xdr:col>11</xdr:col>
      <xdr:colOff>358775</xdr:colOff>
      <xdr:row>57</xdr:row>
      <xdr:rowOff>45639</xdr:rowOff>
    </xdr:to>
    <xdr:sp macro="" textlink="">
      <xdr:nvSpPr>
        <xdr:cNvPr id="379" name="円/楕円 378"/>
        <xdr:cNvSpPr/>
      </xdr:nvSpPr>
      <xdr:spPr>
        <a:xfrm>
          <a:off x="7810500" y="9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62166</xdr:rowOff>
    </xdr:from>
    <xdr:ext cx="599010" cy="259045"/>
    <xdr:sp macro="" textlink="">
      <xdr:nvSpPr>
        <xdr:cNvPr id="380" name="テキスト ボックス 379"/>
        <xdr:cNvSpPr txBox="1"/>
      </xdr:nvSpPr>
      <xdr:spPr>
        <a:xfrm>
          <a:off x="7561794" y="94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13756</xdr:rowOff>
    </xdr:from>
    <xdr:to>
      <xdr:col>10</xdr:col>
      <xdr:colOff>155575</xdr:colOff>
      <xdr:row>58</xdr:row>
      <xdr:rowOff>115356</xdr:rowOff>
    </xdr:to>
    <xdr:sp macro="" textlink="">
      <xdr:nvSpPr>
        <xdr:cNvPr id="381" name="円/楕円 380"/>
        <xdr:cNvSpPr/>
      </xdr:nvSpPr>
      <xdr:spPr>
        <a:xfrm>
          <a:off x="69215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106483</xdr:rowOff>
    </xdr:from>
    <xdr:ext cx="534377" cy="259045"/>
    <xdr:sp macro="" textlink="">
      <xdr:nvSpPr>
        <xdr:cNvPr id="382" name="テキスト ボックス 381"/>
        <xdr:cNvSpPr txBox="1"/>
      </xdr:nvSpPr>
      <xdr:spPr>
        <a:xfrm>
          <a:off x="6705111" y="100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6" name="直線コネクタ 405"/>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9"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10" name="直線コネクタ 409"/>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75944</xdr:rowOff>
    </xdr:from>
    <xdr:to>
      <xdr:col>15</xdr:col>
      <xdr:colOff>180975</xdr:colOff>
      <xdr:row>77</xdr:row>
      <xdr:rowOff>137230</xdr:rowOff>
    </xdr:to>
    <xdr:cxnSp macro="">
      <xdr:nvCxnSpPr>
        <xdr:cNvPr id="411" name="直線コネクタ 410"/>
        <xdr:cNvCxnSpPr/>
      </xdr:nvCxnSpPr>
      <xdr:spPr>
        <a:xfrm>
          <a:off x="9639300" y="13106144"/>
          <a:ext cx="838200" cy="2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2"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3" name="フローチャート : 判断 412"/>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4" name="フローチャート : 判断 413"/>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14733</xdr:rowOff>
    </xdr:from>
    <xdr:ext cx="534377" cy="259045"/>
    <xdr:sp macro="" textlink="">
      <xdr:nvSpPr>
        <xdr:cNvPr id="415" name="テキスト ボックス 414"/>
        <xdr:cNvSpPr txBox="1"/>
      </xdr:nvSpPr>
      <xdr:spPr>
        <a:xfrm>
          <a:off x="9372111" y="133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86430</xdr:rowOff>
    </xdr:from>
    <xdr:to>
      <xdr:col>15</xdr:col>
      <xdr:colOff>231775</xdr:colOff>
      <xdr:row>78</xdr:row>
      <xdr:rowOff>16580</xdr:rowOff>
    </xdr:to>
    <xdr:sp macro="" textlink="">
      <xdr:nvSpPr>
        <xdr:cNvPr id="421" name="円/楕円 420"/>
        <xdr:cNvSpPr/>
      </xdr:nvSpPr>
      <xdr:spPr>
        <a:xfrm>
          <a:off x="10426700" y="132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64857</xdr:rowOff>
    </xdr:from>
    <xdr:ext cx="534377" cy="259045"/>
    <xdr:sp macro="" textlink="">
      <xdr:nvSpPr>
        <xdr:cNvPr id="422" name="普通建設事業費 （ うち新規整備　）該当値テキスト"/>
        <xdr:cNvSpPr txBox="1"/>
      </xdr:nvSpPr>
      <xdr:spPr>
        <a:xfrm>
          <a:off x="10528300"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25144</xdr:rowOff>
    </xdr:from>
    <xdr:to>
      <xdr:col>14</xdr:col>
      <xdr:colOff>79375</xdr:colOff>
      <xdr:row>76</xdr:row>
      <xdr:rowOff>126744</xdr:rowOff>
    </xdr:to>
    <xdr:sp macro="" textlink="">
      <xdr:nvSpPr>
        <xdr:cNvPr id="423" name="円/楕円 422"/>
        <xdr:cNvSpPr/>
      </xdr:nvSpPr>
      <xdr:spPr>
        <a:xfrm>
          <a:off x="9588500" y="13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143270</xdr:rowOff>
    </xdr:from>
    <xdr:ext cx="599010" cy="259045"/>
    <xdr:sp macro="" textlink="">
      <xdr:nvSpPr>
        <xdr:cNvPr id="424" name="テキスト ボックス 423"/>
        <xdr:cNvSpPr txBox="1"/>
      </xdr:nvSpPr>
      <xdr:spPr>
        <a:xfrm>
          <a:off x="9339794" y="1283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8" name="直線コネクタ 447"/>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9"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50" name="直線コネクタ 449"/>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51"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2" name="直線コネクタ 451"/>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117100</xdr:rowOff>
    </xdr:from>
    <xdr:to>
      <xdr:col>15</xdr:col>
      <xdr:colOff>180975</xdr:colOff>
      <xdr:row>98</xdr:row>
      <xdr:rowOff>158922</xdr:rowOff>
    </xdr:to>
    <xdr:cxnSp macro="">
      <xdr:nvCxnSpPr>
        <xdr:cNvPr id="453" name="直線コネクタ 452"/>
        <xdr:cNvCxnSpPr/>
      </xdr:nvCxnSpPr>
      <xdr:spPr>
        <a:xfrm>
          <a:off x="9639300" y="16919200"/>
          <a:ext cx="8382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4"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5" name="フローチャート : 判断 454"/>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6" name="フローチャート : 判断 455"/>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102671</xdr:rowOff>
    </xdr:from>
    <xdr:ext cx="534377" cy="259045"/>
    <xdr:sp macro="" textlink="">
      <xdr:nvSpPr>
        <xdr:cNvPr id="457" name="テキスト ボックス 456"/>
        <xdr:cNvSpPr txBox="1"/>
      </xdr:nvSpPr>
      <xdr:spPr>
        <a:xfrm>
          <a:off x="9372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108122</xdr:rowOff>
    </xdr:from>
    <xdr:to>
      <xdr:col>15</xdr:col>
      <xdr:colOff>231775</xdr:colOff>
      <xdr:row>99</xdr:row>
      <xdr:rowOff>38272</xdr:rowOff>
    </xdr:to>
    <xdr:sp macro="" textlink="">
      <xdr:nvSpPr>
        <xdr:cNvPr id="463" name="円/楕円 462"/>
        <xdr:cNvSpPr/>
      </xdr:nvSpPr>
      <xdr:spPr>
        <a:xfrm>
          <a:off x="10426700" y="169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23049</xdr:rowOff>
    </xdr:from>
    <xdr:ext cx="534377" cy="259045"/>
    <xdr:sp macro="" textlink="">
      <xdr:nvSpPr>
        <xdr:cNvPr id="464" name="普通建設事業費 （ うち更新整備　）該当値テキスト"/>
        <xdr:cNvSpPr txBox="1"/>
      </xdr:nvSpPr>
      <xdr:spPr>
        <a:xfrm>
          <a:off x="10528300" y="168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66300</xdr:rowOff>
    </xdr:from>
    <xdr:to>
      <xdr:col>14</xdr:col>
      <xdr:colOff>79375</xdr:colOff>
      <xdr:row>98</xdr:row>
      <xdr:rowOff>167900</xdr:rowOff>
    </xdr:to>
    <xdr:sp macro="" textlink="">
      <xdr:nvSpPr>
        <xdr:cNvPr id="465" name="円/楕円 464"/>
        <xdr:cNvSpPr/>
      </xdr:nvSpPr>
      <xdr:spPr>
        <a:xfrm>
          <a:off x="9588500" y="16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159027</xdr:rowOff>
    </xdr:from>
    <xdr:ext cx="534377" cy="259045"/>
    <xdr:sp macro="" textlink="">
      <xdr:nvSpPr>
        <xdr:cNvPr id="466" name="テキスト ボックス 465"/>
        <xdr:cNvSpPr txBox="1"/>
      </xdr:nvSpPr>
      <xdr:spPr>
        <a:xfrm>
          <a:off x="9372111" y="169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8" name="直線コネクタ 487"/>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9"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91"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2" name="直線コネクタ 491"/>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106498</xdr:rowOff>
    </xdr:from>
    <xdr:to>
      <xdr:col>23</xdr:col>
      <xdr:colOff>517525</xdr:colOff>
      <xdr:row>38</xdr:row>
      <xdr:rowOff>139700</xdr:rowOff>
    </xdr:to>
    <xdr:cxnSp macro="">
      <xdr:nvCxnSpPr>
        <xdr:cNvPr id="493" name="直線コネクタ 492"/>
        <xdr:cNvCxnSpPr/>
      </xdr:nvCxnSpPr>
      <xdr:spPr>
        <a:xfrm>
          <a:off x="15481300" y="6621598"/>
          <a:ext cx="838200" cy="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4"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5" name="フローチャート : 判断 494"/>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105725</xdr:rowOff>
    </xdr:from>
    <xdr:to>
      <xdr:col>22</xdr:col>
      <xdr:colOff>365125</xdr:colOff>
      <xdr:row>38</xdr:row>
      <xdr:rowOff>106498</xdr:rowOff>
    </xdr:to>
    <xdr:cxnSp macro="">
      <xdr:nvCxnSpPr>
        <xdr:cNvPr id="496" name="直線コネクタ 495"/>
        <xdr:cNvCxnSpPr/>
      </xdr:nvCxnSpPr>
      <xdr:spPr>
        <a:xfrm>
          <a:off x="14592300" y="6620825"/>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7" name="フローチャート : 判断 496"/>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8" name="テキスト ボックス 497"/>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105725</xdr:rowOff>
    </xdr:from>
    <xdr:to>
      <xdr:col>21</xdr:col>
      <xdr:colOff>161925</xdr:colOff>
      <xdr:row>38</xdr:row>
      <xdr:rowOff>113695</xdr:rowOff>
    </xdr:to>
    <xdr:cxnSp macro="">
      <xdr:nvCxnSpPr>
        <xdr:cNvPr id="499" name="直線コネクタ 498"/>
        <xdr:cNvCxnSpPr/>
      </xdr:nvCxnSpPr>
      <xdr:spPr>
        <a:xfrm flipV="1">
          <a:off x="13703300" y="6620825"/>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500" name="フローチャート : 判断 499"/>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501" name="テキスト ボックス 500"/>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113695</xdr:rowOff>
    </xdr:from>
    <xdr:to>
      <xdr:col>19</xdr:col>
      <xdr:colOff>644525</xdr:colOff>
      <xdr:row>38</xdr:row>
      <xdr:rowOff>122985</xdr:rowOff>
    </xdr:to>
    <xdr:cxnSp macro="">
      <xdr:nvCxnSpPr>
        <xdr:cNvPr id="502" name="直線コネクタ 501"/>
        <xdr:cNvCxnSpPr/>
      </xdr:nvCxnSpPr>
      <xdr:spPr>
        <a:xfrm flipV="1">
          <a:off x="12814300" y="6628795"/>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3" name="フローチャート : 判断 502"/>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4" name="テキスト ボックス 503"/>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5" name="フローチャート : 判断 504"/>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6" name="テキスト ボックス 505"/>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3"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55698</xdr:rowOff>
    </xdr:from>
    <xdr:to>
      <xdr:col>22</xdr:col>
      <xdr:colOff>415925</xdr:colOff>
      <xdr:row>38</xdr:row>
      <xdr:rowOff>157298</xdr:rowOff>
    </xdr:to>
    <xdr:sp macro="" textlink="">
      <xdr:nvSpPr>
        <xdr:cNvPr id="514" name="円/楕円 513"/>
        <xdr:cNvSpPr/>
      </xdr:nvSpPr>
      <xdr:spPr>
        <a:xfrm>
          <a:off x="15430500" y="65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148425</xdr:rowOff>
    </xdr:from>
    <xdr:ext cx="469744" cy="259045"/>
    <xdr:sp macro="" textlink="">
      <xdr:nvSpPr>
        <xdr:cNvPr id="515" name="テキスト ボックス 514"/>
        <xdr:cNvSpPr txBox="1"/>
      </xdr:nvSpPr>
      <xdr:spPr>
        <a:xfrm>
          <a:off x="15246427" y="66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54925</xdr:rowOff>
    </xdr:from>
    <xdr:to>
      <xdr:col>21</xdr:col>
      <xdr:colOff>212725</xdr:colOff>
      <xdr:row>38</xdr:row>
      <xdr:rowOff>156525</xdr:rowOff>
    </xdr:to>
    <xdr:sp macro="" textlink="">
      <xdr:nvSpPr>
        <xdr:cNvPr id="516" name="円/楕円 515"/>
        <xdr:cNvSpPr/>
      </xdr:nvSpPr>
      <xdr:spPr>
        <a:xfrm>
          <a:off x="14541500" y="65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147652</xdr:rowOff>
    </xdr:from>
    <xdr:ext cx="469744" cy="259045"/>
    <xdr:sp macro="" textlink="">
      <xdr:nvSpPr>
        <xdr:cNvPr id="517" name="テキスト ボックス 516"/>
        <xdr:cNvSpPr txBox="1"/>
      </xdr:nvSpPr>
      <xdr:spPr>
        <a:xfrm>
          <a:off x="14357427" y="66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62895</xdr:rowOff>
    </xdr:from>
    <xdr:to>
      <xdr:col>20</xdr:col>
      <xdr:colOff>9525</xdr:colOff>
      <xdr:row>38</xdr:row>
      <xdr:rowOff>164495</xdr:rowOff>
    </xdr:to>
    <xdr:sp macro="" textlink="">
      <xdr:nvSpPr>
        <xdr:cNvPr id="518" name="円/楕円 517"/>
        <xdr:cNvSpPr/>
      </xdr:nvSpPr>
      <xdr:spPr>
        <a:xfrm>
          <a:off x="136525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155622</xdr:rowOff>
    </xdr:from>
    <xdr:ext cx="469744" cy="259045"/>
    <xdr:sp macro="" textlink="">
      <xdr:nvSpPr>
        <xdr:cNvPr id="519" name="テキスト ボックス 518"/>
        <xdr:cNvSpPr txBox="1"/>
      </xdr:nvSpPr>
      <xdr:spPr>
        <a:xfrm>
          <a:off x="13468427" y="667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72185</xdr:rowOff>
    </xdr:from>
    <xdr:to>
      <xdr:col>18</xdr:col>
      <xdr:colOff>492125</xdr:colOff>
      <xdr:row>39</xdr:row>
      <xdr:rowOff>2335</xdr:rowOff>
    </xdr:to>
    <xdr:sp macro="" textlink="">
      <xdr:nvSpPr>
        <xdr:cNvPr id="520" name="円/楕円 519"/>
        <xdr:cNvSpPr/>
      </xdr:nvSpPr>
      <xdr:spPr>
        <a:xfrm>
          <a:off x="12763500" y="658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164912</xdr:rowOff>
    </xdr:from>
    <xdr:ext cx="469744" cy="259045"/>
    <xdr:sp macro="" textlink="">
      <xdr:nvSpPr>
        <xdr:cNvPr id="521" name="テキスト ボックス 520"/>
        <xdr:cNvSpPr txBox="1"/>
      </xdr:nvSpPr>
      <xdr:spPr>
        <a:xfrm>
          <a:off x="12579427" y="668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5" name="テキスト ボックス 534"/>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7" name="テキスト ボックス 536"/>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9" name="テキスト ボックス 538"/>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1" name="テキスト ボックス 54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3" name="直線コネクタ 542"/>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4"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6"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7" name="直線コネクタ 546"/>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9"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50" name="フローチャート : 判断 549"/>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2" name="フローチャート : 判断 55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3" name="テキスト ボックス 55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5" name="フローチャート : 判断 55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6" name="テキスト ボックス 555"/>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8" name="フローチャート : 判断 55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9" name="テキスト ボックス 55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0" name="フローチャート : 判断 559"/>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61" name="テキスト ボックス 56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8"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70" name="テキスト ボックス 569"/>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2" name="テキスト ボックス 571"/>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4" name="テキスト ボックス 573"/>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6" name="テキスト ボックス 575"/>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8" name="テキスト ボックス 58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0" name="テキスト ボックス 58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2" name="テキスト ボックス 59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4" name="テキスト ボックス 59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8" name="直線コネクタ 597"/>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9"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600" name="直線コネクタ 599"/>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601"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2" name="直線コネクタ 601"/>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39239</xdr:rowOff>
    </xdr:from>
    <xdr:to>
      <xdr:col>23</xdr:col>
      <xdr:colOff>517525</xdr:colOff>
      <xdr:row>77</xdr:row>
      <xdr:rowOff>48662</xdr:rowOff>
    </xdr:to>
    <xdr:cxnSp macro="">
      <xdr:nvCxnSpPr>
        <xdr:cNvPr id="603" name="直線コネクタ 602"/>
        <xdr:cNvCxnSpPr/>
      </xdr:nvCxnSpPr>
      <xdr:spPr>
        <a:xfrm flipV="1">
          <a:off x="15481300" y="13240889"/>
          <a:ext cx="8382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4"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5" name="フローチャート : 判断 604"/>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146064</xdr:rowOff>
    </xdr:from>
    <xdr:to>
      <xdr:col>22</xdr:col>
      <xdr:colOff>365125</xdr:colOff>
      <xdr:row>77</xdr:row>
      <xdr:rowOff>48662</xdr:rowOff>
    </xdr:to>
    <xdr:cxnSp macro="">
      <xdr:nvCxnSpPr>
        <xdr:cNvPr id="606" name="直線コネクタ 605"/>
        <xdr:cNvCxnSpPr/>
      </xdr:nvCxnSpPr>
      <xdr:spPr>
        <a:xfrm>
          <a:off x="14592300" y="13176264"/>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7" name="フローチャート : 判断 606"/>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8" name="テキスト ボックス 607"/>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146064</xdr:rowOff>
    </xdr:from>
    <xdr:to>
      <xdr:col>21</xdr:col>
      <xdr:colOff>161925</xdr:colOff>
      <xdr:row>77</xdr:row>
      <xdr:rowOff>14098</xdr:rowOff>
    </xdr:to>
    <xdr:cxnSp macro="">
      <xdr:nvCxnSpPr>
        <xdr:cNvPr id="609" name="直線コネクタ 608"/>
        <xdr:cNvCxnSpPr/>
      </xdr:nvCxnSpPr>
      <xdr:spPr>
        <a:xfrm flipV="1">
          <a:off x="13703300" y="13176264"/>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10" name="フローチャート : 判断 609"/>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11" name="テキスト ボックス 610"/>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76615</xdr:rowOff>
    </xdr:from>
    <xdr:to>
      <xdr:col>19</xdr:col>
      <xdr:colOff>644525</xdr:colOff>
      <xdr:row>77</xdr:row>
      <xdr:rowOff>14098</xdr:rowOff>
    </xdr:to>
    <xdr:cxnSp macro="">
      <xdr:nvCxnSpPr>
        <xdr:cNvPr id="612" name="直線コネクタ 611"/>
        <xdr:cNvCxnSpPr/>
      </xdr:nvCxnSpPr>
      <xdr:spPr>
        <a:xfrm>
          <a:off x="12814300" y="13106815"/>
          <a:ext cx="889000" cy="10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3" name="フローチャート : 判断 612"/>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4" name="テキスト ボックス 613"/>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5" name="フローチャート : 判断 614"/>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6" name="テキスト ボックス 615"/>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159889</xdr:rowOff>
    </xdr:from>
    <xdr:to>
      <xdr:col>23</xdr:col>
      <xdr:colOff>568325</xdr:colOff>
      <xdr:row>77</xdr:row>
      <xdr:rowOff>90039</xdr:rowOff>
    </xdr:to>
    <xdr:sp macro="" textlink="">
      <xdr:nvSpPr>
        <xdr:cNvPr id="622" name="円/楕円 621"/>
        <xdr:cNvSpPr/>
      </xdr:nvSpPr>
      <xdr:spPr>
        <a:xfrm>
          <a:off x="16268700" y="131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138316</xdr:rowOff>
    </xdr:from>
    <xdr:ext cx="534377" cy="259045"/>
    <xdr:sp macro="" textlink="">
      <xdr:nvSpPr>
        <xdr:cNvPr id="623" name="公債費該当値テキスト"/>
        <xdr:cNvSpPr txBox="1"/>
      </xdr:nvSpPr>
      <xdr:spPr>
        <a:xfrm>
          <a:off x="16370300" y="1316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169312</xdr:rowOff>
    </xdr:from>
    <xdr:to>
      <xdr:col>22</xdr:col>
      <xdr:colOff>415925</xdr:colOff>
      <xdr:row>77</xdr:row>
      <xdr:rowOff>99462</xdr:rowOff>
    </xdr:to>
    <xdr:sp macro="" textlink="">
      <xdr:nvSpPr>
        <xdr:cNvPr id="624" name="円/楕円 623"/>
        <xdr:cNvSpPr/>
      </xdr:nvSpPr>
      <xdr:spPr>
        <a:xfrm>
          <a:off x="15430500" y="131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90589</xdr:rowOff>
    </xdr:from>
    <xdr:ext cx="534377" cy="259045"/>
    <xdr:sp macro="" textlink="">
      <xdr:nvSpPr>
        <xdr:cNvPr id="625" name="テキスト ボックス 624"/>
        <xdr:cNvSpPr txBox="1"/>
      </xdr:nvSpPr>
      <xdr:spPr>
        <a:xfrm>
          <a:off x="15214111" y="1329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95264</xdr:rowOff>
    </xdr:from>
    <xdr:to>
      <xdr:col>21</xdr:col>
      <xdr:colOff>212725</xdr:colOff>
      <xdr:row>77</xdr:row>
      <xdr:rowOff>25414</xdr:rowOff>
    </xdr:to>
    <xdr:sp macro="" textlink="">
      <xdr:nvSpPr>
        <xdr:cNvPr id="626" name="円/楕円 625"/>
        <xdr:cNvSpPr/>
      </xdr:nvSpPr>
      <xdr:spPr>
        <a:xfrm>
          <a:off x="14541500" y="13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16541</xdr:rowOff>
    </xdr:from>
    <xdr:ext cx="534377" cy="259045"/>
    <xdr:sp macro="" textlink="">
      <xdr:nvSpPr>
        <xdr:cNvPr id="627" name="テキスト ボックス 626"/>
        <xdr:cNvSpPr txBox="1"/>
      </xdr:nvSpPr>
      <xdr:spPr>
        <a:xfrm>
          <a:off x="14325111" y="132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134748</xdr:rowOff>
    </xdr:from>
    <xdr:to>
      <xdr:col>20</xdr:col>
      <xdr:colOff>9525</xdr:colOff>
      <xdr:row>77</xdr:row>
      <xdr:rowOff>64898</xdr:rowOff>
    </xdr:to>
    <xdr:sp macro="" textlink="">
      <xdr:nvSpPr>
        <xdr:cNvPr id="628" name="円/楕円 627"/>
        <xdr:cNvSpPr/>
      </xdr:nvSpPr>
      <xdr:spPr>
        <a:xfrm>
          <a:off x="13652500" y="131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56025</xdr:rowOff>
    </xdr:from>
    <xdr:ext cx="534377" cy="259045"/>
    <xdr:sp macro="" textlink="">
      <xdr:nvSpPr>
        <xdr:cNvPr id="629" name="テキスト ボックス 628"/>
        <xdr:cNvSpPr txBox="1"/>
      </xdr:nvSpPr>
      <xdr:spPr>
        <a:xfrm>
          <a:off x="13436111" y="132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25815</xdr:rowOff>
    </xdr:from>
    <xdr:to>
      <xdr:col>18</xdr:col>
      <xdr:colOff>492125</xdr:colOff>
      <xdr:row>76</xdr:row>
      <xdr:rowOff>127415</xdr:rowOff>
    </xdr:to>
    <xdr:sp macro="" textlink="">
      <xdr:nvSpPr>
        <xdr:cNvPr id="630" name="円/楕円 629"/>
        <xdr:cNvSpPr/>
      </xdr:nvSpPr>
      <xdr:spPr>
        <a:xfrm>
          <a:off x="12763500" y="1305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118542</xdr:rowOff>
    </xdr:from>
    <xdr:ext cx="534377" cy="259045"/>
    <xdr:sp macro="" textlink="">
      <xdr:nvSpPr>
        <xdr:cNvPr id="631" name="テキスト ボックス 630"/>
        <xdr:cNvSpPr txBox="1"/>
      </xdr:nvSpPr>
      <xdr:spPr>
        <a:xfrm>
          <a:off x="12547111" y="131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2" name="直線コネクタ 64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3" name="テキスト ボックス 64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5" name="テキスト ボックス 64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6" name="直線コネクタ 64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7" name="テキスト ボックス 64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51" name="直線コネクタ 650"/>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2"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3" name="直線コネクタ 652"/>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4"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5" name="直線コネクタ 654"/>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12587</xdr:rowOff>
    </xdr:from>
    <xdr:to>
      <xdr:col>23</xdr:col>
      <xdr:colOff>517525</xdr:colOff>
      <xdr:row>96</xdr:row>
      <xdr:rowOff>15856</xdr:rowOff>
    </xdr:to>
    <xdr:cxnSp macro="">
      <xdr:nvCxnSpPr>
        <xdr:cNvPr id="656" name="直線コネクタ 655"/>
        <xdr:cNvCxnSpPr/>
      </xdr:nvCxnSpPr>
      <xdr:spPr>
        <a:xfrm>
          <a:off x="15481300" y="16471787"/>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7"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8" name="フローチャート : 判断 657"/>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12587</xdr:rowOff>
    </xdr:from>
    <xdr:to>
      <xdr:col>22</xdr:col>
      <xdr:colOff>365125</xdr:colOff>
      <xdr:row>97</xdr:row>
      <xdr:rowOff>114595</xdr:rowOff>
    </xdr:to>
    <xdr:cxnSp macro="">
      <xdr:nvCxnSpPr>
        <xdr:cNvPr id="659" name="直線コネクタ 658"/>
        <xdr:cNvCxnSpPr/>
      </xdr:nvCxnSpPr>
      <xdr:spPr>
        <a:xfrm flipV="1">
          <a:off x="14592300" y="16471787"/>
          <a:ext cx="889000" cy="27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60" name="フローチャート : 判断 659"/>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82780</xdr:rowOff>
    </xdr:from>
    <xdr:ext cx="534377" cy="259045"/>
    <xdr:sp macro="" textlink="">
      <xdr:nvSpPr>
        <xdr:cNvPr id="661" name="テキスト ボックス 660"/>
        <xdr:cNvSpPr txBox="1"/>
      </xdr:nvSpPr>
      <xdr:spPr>
        <a:xfrm>
          <a:off x="15214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85928</xdr:rowOff>
    </xdr:from>
    <xdr:to>
      <xdr:col>21</xdr:col>
      <xdr:colOff>161925</xdr:colOff>
      <xdr:row>97</xdr:row>
      <xdr:rowOff>114595</xdr:rowOff>
    </xdr:to>
    <xdr:cxnSp macro="">
      <xdr:nvCxnSpPr>
        <xdr:cNvPr id="662" name="直線コネクタ 661"/>
        <xdr:cNvCxnSpPr/>
      </xdr:nvCxnSpPr>
      <xdr:spPr>
        <a:xfrm>
          <a:off x="13703300" y="16545128"/>
          <a:ext cx="889000" cy="20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3" name="フローチャート : 判断 662"/>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74136</xdr:rowOff>
    </xdr:from>
    <xdr:ext cx="534377" cy="259045"/>
    <xdr:sp macro="" textlink="">
      <xdr:nvSpPr>
        <xdr:cNvPr id="664" name="テキスト ボックス 663"/>
        <xdr:cNvSpPr txBox="1"/>
      </xdr:nvSpPr>
      <xdr:spPr>
        <a:xfrm>
          <a:off x="14325111" y="163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85928</xdr:rowOff>
    </xdr:from>
    <xdr:to>
      <xdr:col>19</xdr:col>
      <xdr:colOff>644525</xdr:colOff>
      <xdr:row>97</xdr:row>
      <xdr:rowOff>76691</xdr:rowOff>
    </xdr:to>
    <xdr:cxnSp macro="">
      <xdr:nvCxnSpPr>
        <xdr:cNvPr id="665" name="直線コネクタ 664"/>
        <xdr:cNvCxnSpPr/>
      </xdr:nvCxnSpPr>
      <xdr:spPr>
        <a:xfrm flipV="1">
          <a:off x="12814300" y="16545128"/>
          <a:ext cx="889000" cy="16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6" name="フローチャート : 判断 665"/>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60211</xdr:rowOff>
    </xdr:from>
    <xdr:ext cx="534377" cy="259045"/>
    <xdr:sp macro="" textlink="">
      <xdr:nvSpPr>
        <xdr:cNvPr id="667" name="テキスト ボックス 666"/>
        <xdr:cNvSpPr txBox="1"/>
      </xdr:nvSpPr>
      <xdr:spPr>
        <a:xfrm>
          <a:off x="13436111" y="166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8" name="フローチャート : 判断 667"/>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78508</xdr:rowOff>
    </xdr:from>
    <xdr:ext cx="534377" cy="259045"/>
    <xdr:sp macro="" textlink="">
      <xdr:nvSpPr>
        <xdr:cNvPr id="669" name="テキスト ボックス 668"/>
        <xdr:cNvSpPr txBox="1"/>
      </xdr:nvSpPr>
      <xdr:spPr>
        <a:xfrm>
          <a:off x="12547111" y="163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136506</xdr:rowOff>
    </xdr:from>
    <xdr:to>
      <xdr:col>23</xdr:col>
      <xdr:colOff>568325</xdr:colOff>
      <xdr:row>96</xdr:row>
      <xdr:rowOff>66656</xdr:rowOff>
    </xdr:to>
    <xdr:sp macro="" textlink="">
      <xdr:nvSpPr>
        <xdr:cNvPr id="675" name="円/楕円 674"/>
        <xdr:cNvSpPr/>
      </xdr:nvSpPr>
      <xdr:spPr>
        <a:xfrm>
          <a:off x="16268700" y="164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159383</xdr:rowOff>
    </xdr:from>
    <xdr:ext cx="534377" cy="259045"/>
    <xdr:sp macro="" textlink="">
      <xdr:nvSpPr>
        <xdr:cNvPr id="676" name="積立金該当値テキスト"/>
        <xdr:cNvSpPr txBox="1"/>
      </xdr:nvSpPr>
      <xdr:spPr>
        <a:xfrm>
          <a:off x="16370300" y="162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61,670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133237</xdr:rowOff>
    </xdr:from>
    <xdr:to>
      <xdr:col>22</xdr:col>
      <xdr:colOff>415925</xdr:colOff>
      <xdr:row>96</xdr:row>
      <xdr:rowOff>63387</xdr:rowOff>
    </xdr:to>
    <xdr:sp macro="" textlink="">
      <xdr:nvSpPr>
        <xdr:cNvPr id="677" name="円/楕円 676"/>
        <xdr:cNvSpPr/>
      </xdr:nvSpPr>
      <xdr:spPr>
        <a:xfrm>
          <a:off x="15430500" y="164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79914</xdr:rowOff>
    </xdr:from>
    <xdr:ext cx="534377" cy="259045"/>
    <xdr:sp macro="" textlink="">
      <xdr:nvSpPr>
        <xdr:cNvPr id="678" name="テキスト ボックス 677"/>
        <xdr:cNvSpPr txBox="1"/>
      </xdr:nvSpPr>
      <xdr:spPr>
        <a:xfrm>
          <a:off x="15214111" y="1619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63795</xdr:rowOff>
    </xdr:from>
    <xdr:to>
      <xdr:col>21</xdr:col>
      <xdr:colOff>212725</xdr:colOff>
      <xdr:row>97</xdr:row>
      <xdr:rowOff>165395</xdr:rowOff>
    </xdr:to>
    <xdr:sp macro="" textlink="">
      <xdr:nvSpPr>
        <xdr:cNvPr id="679" name="円/楕円 678"/>
        <xdr:cNvSpPr/>
      </xdr:nvSpPr>
      <xdr:spPr>
        <a:xfrm>
          <a:off x="14541500" y="166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156522</xdr:rowOff>
    </xdr:from>
    <xdr:ext cx="534377" cy="259045"/>
    <xdr:sp macro="" textlink="">
      <xdr:nvSpPr>
        <xdr:cNvPr id="680" name="テキスト ボックス 679"/>
        <xdr:cNvSpPr txBox="1"/>
      </xdr:nvSpPr>
      <xdr:spPr>
        <a:xfrm>
          <a:off x="14325111" y="167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35128</xdr:rowOff>
    </xdr:from>
    <xdr:to>
      <xdr:col>20</xdr:col>
      <xdr:colOff>9525</xdr:colOff>
      <xdr:row>96</xdr:row>
      <xdr:rowOff>136728</xdr:rowOff>
    </xdr:to>
    <xdr:sp macro="" textlink="">
      <xdr:nvSpPr>
        <xdr:cNvPr id="681" name="円/楕円 680"/>
        <xdr:cNvSpPr/>
      </xdr:nvSpPr>
      <xdr:spPr>
        <a:xfrm>
          <a:off x="13652500" y="164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153255</xdr:rowOff>
    </xdr:from>
    <xdr:ext cx="534377" cy="259045"/>
    <xdr:sp macro="" textlink="">
      <xdr:nvSpPr>
        <xdr:cNvPr id="682" name="テキスト ボックス 681"/>
        <xdr:cNvSpPr txBox="1"/>
      </xdr:nvSpPr>
      <xdr:spPr>
        <a:xfrm>
          <a:off x="13436111" y="162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25891</xdr:rowOff>
    </xdr:from>
    <xdr:to>
      <xdr:col>18</xdr:col>
      <xdr:colOff>492125</xdr:colOff>
      <xdr:row>97</xdr:row>
      <xdr:rowOff>127491</xdr:rowOff>
    </xdr:to>
    <xdr:sp macro="" textlink="">
      <xdr:nvSpPr>
        <xdr:cNvPr id="683" name="円/楕円 682"/>
        <xdr:cNvSpPr/>
      </xdr:nvSpPr>
      <xdr:spPr>
        <a:xfrm>
          <a:off x="12763500" y="166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118618</xdr:rowOff>
    </xdr:from>
    <xdr:ext cx="534377" cy="259045"/>
    <xdr:sp macro="" textlink="">
      <xdr:nvSpPr>
        <xdr:cNvPr id="684" name="テキスト ボックス 683"/>
        <xdr:cNvSpPr txBox="1"/>
      </xdr:nvSpPr>
      <xdr:spPr>
        <a:xfrm>
          <a:off x="12547111" y="167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8" name="テキスト ボックス 697"/>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0" name="テキスト ボックス 699"/>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2" name="テキスト ボックス 701"/>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10" name="直線コネクタ 709"/>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3"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4" name="直線コネクタ 713"/>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6"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7" name="フローチャート : 判断 716"/>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9" name="フローチャート : 判断 718"/>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130708</xdr:rowOff>
    </xdr:from>
    <xdr:ext cx="469744" cy="259045"/>
    <xdr:sp macro="" textlink="">
      <xdr:nvSpPr>
        <xdr:cNvPr id="720" name="テキスト ボックス 719"/>
        <xdr:cNvSpPr txBox="1"/>
      </xdr:nvSpPr>
      <xdr:spPr>
        <a:xfrm>
          <a:off x="21088427"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2" name="フローチャート : 判断 721"/>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23" name="テキスト ボックス 722"/>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5" name="フローチャート : 判断 724"/>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116828</xdr:rowOff>
    </xdr:from>
    <xdr:ext cx="469744" cy="259045"/>
    <xdr:sp macro="" textlink="">
      <xdr:nvSpPr>
        <xdr:cNvPr id="726" name="テキスト ボックス 725"/>
        <xdr:cNvSpPr txBox="1"/>
      </xdr:nvSpPr>
      <xdr:spPr>
        <a:xfrm>
          <a:off x="19310427" y="64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7" name="フローチャート : 判断 726"/>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96450</xdr:rowOff>
    </xdr:from>
    <xdr:ext cx="469744" cy="259045"/>
    <xdr:sp macro="" textlink="">
      <xdr:nvSpPr>
        <xdr:cNvPr id="728" name="テキスト ボックス 727"/>
        <xdr:cNvSpPr txBox="1"/>
      </xdr:nvSpPr>
      <xdr:spPr>
        <a:xfrm>
          <a:off x="18421427" y="6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5" name="直線コネクタ 764"/>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8"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9" name="直線コネクタ 768"/>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132248</xdr:rowOff>
    </xdr:from>
    <xdr:to>
      <xdr:col>32</xdr:col>
      <xdr:colOff>187325</xdr:colOff>
      <xdr:row>58</xdr:row>
      <xdr:rowOff>133482</xdr:rowOff>
    </xdr:to>
    <xdr:cxnSp macro="">
      <xdr:nvCxnSpPr>
        <xdr:cNvPr id="770" name="直線コネクタ 769"/>
        <xdr:cNvCxnSpPr/>
      </xdr:nvCxnSpPr>
      <xdr:spPr>
        <a:xfrm>
          <a:off x="21323300" y="10076348"/>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71"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2" name="フローチャート : 判断 771"/>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128956</xdr:rowOff>
    </xdr:from>
    <xdr:to>
      <xdr:col>31</xdr:col>
      <xdr:colOff>34925</xdr:colOff>
      <xdr:row>58</xdr:row>
      <xdr:rowOff>132248</xdr:rowOff>
    </xdr:to>
    <xdr:cxnSp macro="">
      <xdr:nvCxnSpPr>
        <xdr:cNvPr id="773" name="直線コネクタ 772"/>
        <xdr:cNvCxnSpPr/>
      </xdr:nvCxnSpPr>
      <xdr:spPr>
        <a:xfrm>
          <a:off x="20434300" y="1007305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4" name="フローチャート : 判断 773"/>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75" name="テキスト ボックス 774"/>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127584</xdr:rowOff>
    </xdr:from>
    <xdr:to>
      <xdr:col>29</xdr:col>
      <xdr:colOff>517525</xdr:colOff>
      <xdr:row>58</xdr:row>
      <xdr:rowOff>128956</xdr:rowOff>
    </xdr:to>
    <xdr:cxnSp macro="">
      <xdr:nvCxnSpPr>
        <xdr:cNvPr id="776" name="直線コネクタ 775"/>
        <xdr:cNvCxnSpPr/>
      </xdr:nvCxnSpPr>
      <xdr:spPr>
        <a:xfrm>
          <a:off x="19545300" y="100716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7" name="フローチャート : 判断 776"/>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8" name="テキスト ボックス 777"/>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127584</xdr:rowOff>
    </xdr:from>
    <xdr:to>
      <xdr:col>28</xdr:col>
      <xdr:colOff>314325</xdr:colOff>
      <xdr:row>58</xdr:row>
      <xdr:rowOff>130282</xdr:rowOff>
    </xdr:to>
    <xdr:cxnSp macro="">
      <xdr:nvCxnSpPr>
        <xdr:cNvPr id="779" name="直線コネクタ 778"/>
        <xdr:cNvCxnSpPr/>
      </xdr:nvCxnSpPr>
      <xdr:spPr>
        <a:xfrm flipV="1">
          <a:off x="18656300" y="10071684"/>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80" name="フローチャート : 判断 779"/>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81" name="テキスト ボックス 780"/>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2" name="フローチャート : 判断 781"/>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78508</xdr:rowOff>
    </xdr:from>
    <xdr:ext cx="469744" cy="259045"/>
    <xdr:sp macro="" textlink="">
      <xdr:nvSpPr>
        <xdr:cNvPr id="783" name="テキスト ボックス 782"/>
        <xdr:cNvSpPr txBox="1"/>
      </xdr:nvSpPr>
      <xdr:spPr>
        <a:xfrm>
          <a:off x="18421427" y="96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82682</xdr:rowOff>
    </xdr:from>
    <xdr:to>
      <xdr:col>32</xdr:col>
      <xdr:colOff>238125</xdr:colOff>
      <xdr:row>59</xdr:row>
      <xdr:rowOff>12832</xdr:rowOff>
    </xdr:to>
    <xdr:sp macro="" textlink="">
      <xdr:nvSpPr>
        <xdr:cNvPr id="789" name="円/楕円 788"/>
        <xdr:cNvSpPr/>
      </xdr:nvSpPr>
      <xdr:spPr>
        <a:xfrm>
          <a:off x="22110700" y="100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169059</xdr:rowOff>
    </xdr:from>
    <xdr:ext cx="378565" cy="259045"/>
    <xdr:sp macro="" textlink="">
      <xdr:nvSpPr>
        <xdr:cNvPr id="790" name="貸付金該当値テキスト"/>
        <xdr:cNvSpPr txBox="1"/>
      </xdr:nvSpPr>
      <xdr:spPr>
        <a:xfrm>
          <a:off x="22212300" y="9941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81448</xdr:rowOff>
    </xdr:from>
    <xdr:to>
      <xdr:col>31</xdr:col>
      <xdr:colOff>85725</xdr:colOff>
      <xdr:row>59</xdr:row>
      <xdr:rowOff>11598</xdr:rowOff>
    </xdr:to>
    <xdr:sp macro="" textlink="">
      <xdr:nvSpPr>
        <xdr:cNvPr id="791" name="円/楕円 790"/>
        <xdr:cNvSpPr/>
      </xdr:nvSpPr>
      <xdr:spPr>
        <a:xfrm>
          <a:off x="21272500" y="10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2725</xdr:rowOff>
    </xdr:from>
    <xdr:ext cx="378565" cy="259045"/>
    <xdr:sp macro="" textlink="">
      <xdr:nvSpPr>
        <xdr:cNvPr id="792" name="テキスト ボックス 791"/>
        <xdr:cNvSpPr txBox="1"/>
      </xdr:nvSpPr>
      <xdr:spPr>
        <a:xfrm>
          <a:off x="21134017" y="1011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78156</xdr:rowOff>
    </xdr:from>
    <xdr:to>
      <xdr:col>29</xdr:col>
      <xdr:colOff>568325</xdr:colOff>
      <xdr:row>59</xdr:row>
      <xdr:rowOff>8306</xdr:rowOff>
    </xdr:to>
    <xdr:sp macro="" textlink="">
      <xdr:nvSpPr>
        <xdr:cNvPr id="793" name="円/楕円 792"/>
        <xdr:cNvSpPr/>
      </xdr:nvSpPr>
      <xdr:spPr>
        <a:xfrm>
          <a:off x="20383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170883</xdr:rowOff>
    </xdr:from>
    <xdr:ext cx="378565" cy="259045"/>
    <xdr:sp macro="" textlink="">
      <xdr:nvSpPr>
        <xdr:cNvPr id="794" name="テキスト ボックス 793"/>
        <xdr:cNvSpPr txBox="1"/>
      </xdr:nvSpPr>
      <xdr:spPr>
        <a:xfrm>
          <a:off x="20245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76784</xdr:rowOff>
    </xdr:from>
    <xdr:to>
      <xdr:col>28</xdr:col>
      <xdr:colOff>365125</xdr:colOff>
      <xdr:row>59</xdr:row>
      <xdr:rowOff>6934</xdr:rowOff>
    </xdr:to>
    <xdr:sp macro="" textlink="">
      <xdr:nvSpPr>
        <xdr:cNvPr id="795" name="円/楕円 794"/>
        <xdr:cNvSpPr/>
      </xdr:nvSpPr>
      <xdr:spPr>
        <a:xfrm>
          <a:off x="19494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169511</xdr:rowOff>
    </xdr:from>
    <xdr:ext cx="378565" cy="259045"/>
    <xdr:sp macro="" textlink="">
      <xdr:nvSpPr>
        <xdr:cNvPr id="796" name="テキスト ボックス 795"/>
        <xdr:cNvSpPr txBox="1"/>
      </xdr:nvSpPr>
      <xdr:spPr>
        <a:xfrm>
          <a:off x="19356017" y="1011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79482</xdr:rowOff>
    </xdr:from>
    <xdr:to>
      <xdr:col>27</xdr:col>
      <xdr:colOff>161925</xdr:colOff>
      <xdr:row>59</xdr:row>
      <xdr:rowOff>9632</xdr:rowOff>
    </xdr:to>
    <xdr:sp macro="" textlink="">
      <xdr:nvSpPr>
        <xdr:cNvPr id="797" name="円/楕円 796"/>
        <xdr:cNvSpPr/>
      </xdr:nvSpPr>
      <xdr:spPr>
        <a:xfrm>
          <a:off x="18605500" y="100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759</xdr:rowOff>
    </xdr:from>
    <xdr:ext cx="378565" cy="259045"/>
    <xdr:sp macro="" textlink="">
      <xdr:nvSpPr>
        <xdr:cNvPr id="798" name="テキスト ボックス 797"/>
        <xdr:cNvSpPr txBox="1"/>
      </xdr:nvSpPr>
      <xdr:spPr>
        <a:xfrm>
          <a:off x="18467017" y="1011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9" name="直線コネクタ 808"/>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10" name="テキスト ボックス 809"/>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11" name="直線コネクタ 810"/>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2" name="テキスト ボックス 811"/>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3" name="直線コネクタ 812"/>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4" name="テキスト ボックス 813"/>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7" name="直線コネクタ 816"/>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8" name="テキスト ボックス 817"/>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9" name="直線コネクタ 818"/>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20" name="テキスト ボックス 819"/>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21" name="直線コネクタ 820"/>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2" name="テキスト ボックス 821"/>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6" name="直線コネクタ 825"/>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7"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8" name="直線コネクタ 827"/>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9"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30" name="直線コネクタ 829"/>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56614</xdr:rowOff>
    </xdr:from>
    <xdr:to>
      <xdr:col>32</xdr:col>
      <xdr:colOff>187325</xdr:colOff>
      <xdr:row>75</xdr:row>
      <xdr:rowOff>79673</xdr:rowOff>
    </xdr:to>
    <xdr:cxnSp macro="">
      <xdr:nvCxnSpPr>
        <xdr:cNvPr id="831" name="直線コネクタ 830"/>
        <xdr:cNvCxnSpPr/>
      </xdr:nvCxnSpPr>
      <xdr:spPr>
        <a:xfrm flipV="1">
          <a:off x="21323300" y="12915364"/>
          <a:ext cx="838200" cy="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2"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3" name="フローチャート : 判断 832"/>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66701</xdr:rowOff>
    </xdr:from>
    <xdr:to>
      <xdr:col>31</xdr:col>
      <xdr:colOff>34925</xdr:colOff>
      <xdr:row>75</xdr:row>
      <xdr:rowOff>79673</xdr:rowOff>
    </xdr:to>
    <xdr:cxnSp macro="">
      <xdr:nvCxnSpPr>
        <xdr:cNvPr id="834" name="直線コネクタ 833"/>
        <xdr:cNvCxnSpPr/>
      </xdr:nvCxnSpPr>
      <xdr:spPr>
        <a:xfrm>
          <a:off x="20434300" y="12925451"/>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5" name="フローチャート : 判断 834"/>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166749</xdr:rowOff>
    </xdr:from>
    <xdr:ext cx="534377" cy="259045"/>
    <xdr:sp macro="" textlink="">
      <xdr:nvSpPr>
        <xdr:cNvPr id="836" name="テキスト ボックス 835"/>
        <xdr:cNvSpPr txBox="1"/>
      </xdr:nvSpPr>
      <xdr:spPr>
        <a:xfrm>
          <a:off x="21056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66701</xdr:rowOff>
    </xdr:from>
    <xdr:to>
      <xdr:col>29</xdr:col>
      <xdr:colOff>517525</xdr:colOff>
      <xdr:row>75</xdr:row>
      <xdr:rowOff>106734</xdr:rowOff>
    </xdr:to>
    <xdr:cxnSp macro="">
      <xdr:nvCxnSpPr>
        <xdr:cNvPr id="837" name="直線コネクタ 836"/>
        <xdr:cNvCxnSpPr/>
      </xdr:nvCxnSpPr>
      <xdr:spPr>
        <a:xfrm flipV="1">
          <a:off x="19545300" y="12925451"/>
          <a:ext cx="889000" cy="4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8" name="フローチャート : 判断 837"/>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23465</xdr:rowOff>
    </xdr:from>
    <xdr:ext cx="534377" cy="259045"/>
    <xdr:sp macro="" textlink="">
      <xdr:nvSpPr>
        <xdr:cNvPr id="839" name="テキスト ボックス 838"/>
        <xdr:cNvSpPr txBox="1"/>
      </xdr:nvSpPr>
      <xdr:spPr>
        <a:xfrm>
          <a:off x="20167111" y="130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106734</xdr:rowOff>
    </xdr:from>
    <xdr:to>
      <xdr:col>28</xdr:col>
      <xdr:colOff>314325</xdr:colOff>
      <xdr:row>75</xdr:row>
      <xdr:rowOff>159502</xdr:rowOff>
    </xdr:to>
    <xdr:cxnSp macro="">
      <xdr:nvCxnSpPr>
        <xdr:cNvPr id="840" name="直線コネクタ 839"/>
        <xdr:cNvCxnSpPr/>
      </xdr:nvCxnSpPr>
      <xdr:spPr>
        <a:xfrm flipV="1">
          <a:off x="18656300" y="12965484"/>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41" name="フローチャート : 判断 840"/>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37885</xdr:rowOff>
    </xdr:from>
    <xdr:ext cx="534377" cy="259045"/>
    <xdr:sp macro="" textlink="">
      <xdr:nvSpPr>
        <xdr:cNvPr id="842" name="テキスト ボックス 841"/>
        <xdr:cNvSpPr txBox="1"/>
      </xdr:nvSpPr>
      <xdr:spPr>
        <a:xfrm>
          <a:off x="19278111" y="130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3" name="フローチャート : 判断 842"/>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37095</xdr:rowOff>
    </xdr:from>
    <xdr:ext cx="534377" cy="259045"/>
    <xdr:sp macro="" textlink="">
      <xdr:nvSpPr>
        <xdr:cNvPr id="844" name="テキスト ボックス 843"/>
        <xdr:cNvSpPr txBox="1"/>
      </xdr:nvSpPr>
      <xdr:spPr>
        <a:xfrm>
          <a:off x="18389111" y="13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5814</xdr:rowOff>
    </xdr:from>
    <xdr:to>
      <xdr:col>32</xdr:col>
      <xdr:colOff>238125</xdr:colOff>
      <xdr:row>75</xdr:row>
      <xdr:rowOff>107414</xdr:rowOff>
    </xdr:to>
    <xdr:sp macro="" textlink="">
      <xdr:nvSpPr>
        <xdr:cNvPr id="850" name="円/楕円 849"/>
        <xdr:cNvSpPr/>
      </xdr:nvSpPr>
      <xdr:spPr>
        <a:xfrm>
          <a:off x="22110700" y="128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28691</xdr:rowOff>
    </xdr:from>
    <xdr:ext cx="534377" cy="259045"/>
    <xdr:sp macro="" textlink="">
      <xdr:nvSpPr>
        <xdr:cNvPr id="851" name="繰出金該当値テキスト"/>
        <xdr:cNvSpPr txBox="1"/>
      </xdr:nvSpPr>
      <xdr:spPr>
        <a:xfrm>
          <a:off x="22212300" y="127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28873</xdr:rowOff>
    </xdr:from>
    <xdr:to>
      <xdr:col>31</xdr:col>
      <xdr:colOff>85725</xdr:colOff>
      <xdr:row>75</xdr:row>
      <xdr:rowOff>130473</xdr:rowOff>
    </xdr:to>
    <xdr:sp macro="" textlink="">
      <xdr:nvSpPr>
        <xdr:cNvPr id="852" name="円/楕円 851"/>
        <xdr:cNvSpPr/>
      </xdr:nvSpPr>
      <xdr:spPr>
        <a:xfrm>
          <a:off x="21272500" y="128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147000</xdr:rowOff>
    </xdr:from>
    <xdr:ext cx="534377" cy="259045"/>
    <xdr:sp macro="" textlink="">
      <xdr:nvSpPr>
        <xdr:cNvPr id="853" name="テキスト ボックス 852"/>
        <xdr:cNvSpPr txBox="1"/>
      </xdr:nvSpPr>
      <xdr:spPr>
        <a:xfrm>
          <a:off x="21056111" y="126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15901</xdr:rowOff>
    </xdr:from>
    <xdr:to>
      <xdr:col>29</xdr:col>
      <xdr:colOff>568325</xdr:colOff>
      <xdr:row>75</xdr:row>
      <xdr:rowOff>117501</xdr:rowOff>
    </xdr:to>
    <xdr:sp macro="" textlink="">
      <xdr:nvSpPr>
        <xdr:cNvPr id="854" name="円/楕円 853"/>
        <xdr:cNvSpPr/>
      </xdr:nvSpPr>
      <xdr:spPr>
        <a:xfrm>
          <a:off x="20383500" y="128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134028</xdr:rowOff>
    </xdr:from>
    <xdr:ext cx="534377" cy="259045"/>
    <xdr:sp macro="" textlink="">
      <xdr:nvSpPr>
        <xdr:cNvPr id="855" name="テキスト ボックス 854"/>
        <xdr:cNvSpPr txBox="1"/>
      </xdr:nvSpPr>
      <xdr:spPr>
        <a:xfrm>
          <a:off x="20167111" y="126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55934</xdr:rowOff>
    </xdr:from>
    <xdr:to>
      <xdr:col>28</xdr:col>
      <xdr:colOff>365125</xdr:colOff>
      <xdr:row>75</xdr:row>
      <xdr:rowOff>157535</xdr:rowOff>
    </xdr:to>
    <xdr:sp macro="" textlink="">
      <xdr:nvSpPr>
        <xdr:cNvPr id="856" name="円/楕円 855"/>
        <xdr:cNvSpPr/>
      </xdr:nvSpPr>
      <xdr:spPr>
        <a:xfrm>
          <a:off x="19494500" y="129146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2611</xdr:rowOff>
    </xdr:from>
    <xdr:ext cx="534377" cy="259045"/>
    <xdr:sp macro="" textlink="">
      <xdr:nvSpPr>
        <xdr:cNvPr id="857" name="テキスト ボックス 856"/>
        <xdr:cNvSpPr txBox="1"/>
      </xdr:nvSpPr>
      <xdr:spPr>
        <a:xfrm>
          <a:off x="19278111" y="12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75,461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108703</xdr:rowOff>
    </xdr:from>
    <xdr:to>
      <xdr:col>27</xdr:col>
      <xdr:colOff>161925</xdr:colOff>
      <xdr:row>76</xdr:row>
      <xdr:rowOff>38853</xdr:rowOff>
    </xdr:to>
    <xdr:sp macro="" textlink="">
      <xdr:nvSpPr>
        <xdr:cNvPr id="858" name="円/楕円 857"/>
        <xdr:cNvSpPr/>
      </xdr:nvSpPr>
      <xdr:spPr>
        <a:xfrm>
          <a:off x="18605500" y="129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55380</xdr:rowOff>
    </xdr:from>
    <xdr:ext cx="534377" cy="259045"/>
    <xdr:sp macro="" textlink="">
      <xdr:nvSpPr>
        <xdr:cNvPr id="859" name="テキスト ボックス 858"/>
        <xdr:cNvSpPr txBox="1"/>
      </xdr:nvSpPr>
      <xdr:spPr>
        <a:xfrm>
          <a:off x="18389111" y="1274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0" name="直線コネクタ 86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1" name="テキスト ボックス 87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2" name="直線コネクタ 87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3" name="テキスト ボックス 872"/>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5" name="テキスト ボックス 87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6" name="直線コネクタ 87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7" name="テキスト ボックス 876"/>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8" name="直線コネクタ 87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9" name="テキスト ボックス 878"/>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81" name="テキスト ボックス 880"/>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3" name="直線コネクタ 882"/>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4"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6"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7" name="直線コネクタ 88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8" name="直線コネクタ 88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9"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0" name="フローチャート : 判断 889"/>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1" name="直線コネクタ 89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2" name="フローチャート : 判断 891"/>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3" name="テキスト ボックス 89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4" name="直線コネクタ 89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5" name="フローチャート : 判断 894"/>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6" name="テキスト ボックス 895"/>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7" name="直線コネクタ 89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8" name="フローチャート : 判断 897"/>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9" name="テキスト ボックス 898"/>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900" name="フローチャート : 判断 899"/>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901" name="テキスト ボックス 900"/>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7" name="円/楕円 90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8"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9" name="円/楕円 90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0" name="テキスト ボックス 909"/>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1" name="円/楕円 91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2" name="テキスト ボックス 911"/>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3" name="円/楕円 91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4" name="テキスト ボックス 91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5" name="円/楕円 91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6" name="テキスト ボックス 91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における</a:t>
          </a:r>
          <a:r>
            <a:rPr kumimoji="1" lang="ja-JP" altLang="en-US" sz="1300">
              <a:solidFill>
                <a:sysClr val="windowText" lastClr="000000"/>
              </a:solidFill>
              <a:latin typeface="ＭＳ Ｐゴシック"/>
            </a:rPr>
            <a:t>住民１人あたりのコストは類似団体と比較するとほとんどの項目で下回っているが、</a:t>
          </a:r>
          <a:r>
            <a:rPr kumimoji="1" lang="ja-JP" altLang="en-US" sz="1300">
              <a:latin typeface="ＭＳ Ｐゴシック"/>
            </a:rPr>
            <a:t>積立金は類似団体を上回っており、繰出金もわずかではあるが上回っている。このため、住民１人あたりのコストは類似団体と比較し、低コストによる財政運営を行えている。</a:t>
          </a:r>
          <a:endParaRPr kumimoji="1" lang="en-US" altLang="ja-JP" sz="1300">
            <a:latin typeface="ＭＳ Ｐゴシック"/>
          </a:endParaRPr>
        </a:p>
        <a:p>
          <a:r>
            <a:rPr kumimoji="1" lang="en-US" altLang="ja-JP" sz="1300">
              <a:latin typeface="ＭＳ Ｐゴシック"/>
            </a:rPr>
            <a:t>H27</a:t>
          </a:r>
          <a:r>
            <a:rPr kumimoji="1" lang="ja-JP" altLang="en-US" sz="1300">
              <a:latin typeface="ＭＳ Ｐゴシック"/>
            </a:rPr>
            <a:t>と</a:t>
          </a:r>
          <a:r>
            <a:rPr kumimoji="1" lang="en-US" altLang="ja-JP" sz="1300">
              <a:latin typeface="ＭＳ Ｐゴシック"/>
            </a:rPr>
            <a:t>H23</a:t>
          </a:r>
          <a:r>
            <a:rPr kumimoji="1" lang="ja-JP" altLang="en-US" sz="1300">
              <a:latin typeface="ＭＳ Ｐゴシック"/>
            </a:rPr>
            <a:t>を比較すると、積立金、補助費等、普通建設事業費が上昇しており、公債費は下降している。起債の抑制を</a:t>
          </a:r>
          <a:r>
            <a:rPr kumimoji="1" lang="ja-JP" altLang="en-US" sz="1300">
              <a:solidFill>
                <a:sysClr val="windowText" lastClr="000000"/>
              </a:solidFill>
              <a:latin typeface="ＭＳ Ｐゴシック"/>
            </a:rPr>
            <a:t>行いつつ、</a:t>
          </a:r>
          <a:r>
            <a:rPr kumimoji="1" lang="ja-JP" altLang="en-US" sz="1300">
              <a:latin typeface="ＭＳ Ｐゴシック"/>
            </a:rPr>
            <a:t>基金の積立を行い、健全な財政運営を行いながら、住民サービスの向上の為のサービスの実施に努めている。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群馬県嬬恋村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9,906
9,800
337.58
7,327,031
6,407,189
737,945
4,469,077
5,865,788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18.2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148717</xdr:rowOff>
    </xdr:from>
    <xdr:to>
      <xdr:col>6</xdr:col>
      <xdr:colOff>511175</xdr:colOff>
      <xdr:row>38</xdr:row>
      <xdr:rowOff>23368</xdr:rowOff>
    </xdr:to>
    <xdr:cxnSp macro="">
      <xdr:nvCxnSpPr>
        <xdr:cNvPr id="61" name="直線コネクタ 60"/>
        <xdr:cNvCxnSpPr/>
      </xdr:nvCxnSpPr>
      <xdr:spPr>
        <a:xfrm flipV="1">
          <a:off x="3797300" y="6320917"/>
          <a:ext cx="8382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23368</xdr:rowOff>
    </xdr:from>
    <xdr:to>
      <xdr:col>5</xdr:col>
      <xdr:colOff>358775</xdr:colOff>
      <xdr:row>38</xdr:row>
      <xdr:rowOff>71374</xdr:rowOff>
    </xdr:to>
    <xdr:cxnSp macro="">
      <xdr:nvCxnSpPr>
        <xdr:cNvPr id="64" name="直線コネクタ 63"/>
        <xdr:cNvCxnSpPr/>
      </xdr:nvCxnSpPr>
      <xdr:spPr>
        <a:xfrm flipV="1">
          <a:off x="2908300" y="65384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78757</xdr:rowOff>
    </xdr:from>
    <xdr:ext cx="469744" cy="259045"/>
    <xdr:sp macro="" textlink="">
      <xdr:nvSpPr>
        <xdr:cNvPr id="66" name="テキスト ボックス 65"/>
        <xdr:cNvSpPr txBox="1"/>
      </xdr:nvSpPr>
      <xdr:spPr>
        <a:xfrm>
          <a:off x="3562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34671</xdr:rowOff>
    </xdr:from>
    <xdr:to>
      <xdr:col>4</xdr:col>
      <xdr:colOff>155575</xdr:colOff>
      <xdr:row>38</xdr:row>
      <xdr:rowOff>71374</xdr:rowOff>
    </xdr:to>
    <xdr:cxnSp macro="">
      <xdr:nvCxnSpPr>
        <xdr:cNvPr id="67" name="直線コネクタ 66"/>
        <xdr:cNvCxnSpPr/>
      </xdr:nvCxnSpPr>
      <xdr:spPr>
        <a:xfrm>
          <a:off x="2019300" y="6549771"/>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91711</xdr:rowOff>
    </xdr:from>
    <xdr:ext cx="469744" cy="259045"/>
    <xdr:sp macro="" textlink="">
      <xdr:nvSpPr>
        <xdr:cNvPr id="69" name="テキスト ボックス 68"/>
        <xdr:cNvSpPr txBox="1"/>
      </xdr:nvSpPr>
      <xdr:spPr>
        <a:xfrm>
          <a:off x="26734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143764</xdr:rowOff>
    </xdr:from>
    <xdr:to>
      <xdr:col>2</xdr:col>
      <xdr:colOff>638175</xdr:colOff>
      <xdr:row>38</xdr:row>
      <xdr:rowOff>34671</xdr:rowOff>
    </xdr:to>
    <xdr:cxnSp macro="">
      <xdr:nvCxnSpPr>
        <xdr:cNvPr id="70" name="直線コネクタ 69"/>
        <xdr:cNvCxnSpPr/>
      </xdr:nvCxnSpPr>
      <xdr:spPr>
        <a:xfrm>
          <a:off x="1130300" y="6487414"/>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70248</xdr:rowOff>
    </xdr:from>
    <xdr:ext cx="469744" cy="259045"/>
    <xdr:sp macro="" textlink="">
      <xdr:nvSpPr>
        <xdr:cNvPr id="72" name="テキスト ボックス 71"/>
        <xdr:cNvSpPr txBox="1"/>
      </xdr:nvSpPr>
      <xdr:spPr>
        <a:xfrm>
          <a:off x="1784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143527</xdr:rowOff>
    </xdr:from>
    <xdr:ext cx="469744" cy="259045"/>
    <xdr:sp macro="" textlink="">
      <xdr:nvSpPr>
        <xdr:cNvPr id="74" name="テキスト ボックス 73"/>
        <xdr:cNvSpPr txBox="1"/>
      </xdr:nvSpPr>
      <xdr:spPr>
        <a:xfrm>
          <a:off x="895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97917</xdr:rowOff>
    </xdr:from>
    <xdr:to>
      <xdr:col>6</xdr:col>
      <xdr:colOff>561975</xdr:colOff>
      <xdr:row>37</xdr:row>
      <xdr:rowOff>28067</xdr:rowOff>
    </xdr:to>
    <xdr:sp macro="" textlink="">
      <xdr:nvSpPr>
        <xdr:cNvPr id="80" name="円/楕円 79"/>
        <xdr:cNvSpPr/>
      </xdr:nvSpPr>
      <xdr:spPr>
        <a:xfrm>
          <a:off x="45847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76344</xdr:rowOff>
    </xdr:from>
    <xdr:ext cx="469744" cy="259045"/>
    <xdr:sp macro="" textlink="">
      <xdr:nvSpPr>
        <xdr:cNvPr id="81" name="議会費該当値テキスト"/>
        <xdr:cNvSpPr txBox="1"/>
      </xdr:nvSpPr>
      <xdr:spPr>
        <a:xfrm>
          <a:off x="4686300" y="624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144018</xdr:rowOff>
    </xdr:from>
    <xdr:to>
      <xdr:col>5</xdr:col>
      <xdr:colOff>409575</xdr:colOff>
      <xdr:row>38</xdr:row>
      <xdr:rowOff>74168</xdr:rowOff>
    </xdr:to>
    <xdr:sp macro="" textlink="">
      <xdr:nvSpPr>
        <xdr:cNvPr id="82" name="円/楕円 81"/>
        <xdr:cNvSpPr/>
      </xdr:nvSpPr>
      <xdr:spPr>
        <a:xfrm>
          <a:off x="3746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65295</xdr:rowOff>
    </xdr:from>
    <xdr:ext cx="469744" cy="259045"/>
    <xdr:sp macro="" textlink="">
      <xdr:nvSpPr>
        <xdr:cNvPr id="83" name="テキスト ボックス 82"/>
        <xdr:cNvSpPr txBox="1"/>
      </xdr:nvSpPr>
      <xdr:spPr>
        <a:xfrm>
          <a:off x="3562427"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20574</xdr:rowOff>
    </xdr:from>
    <xdr:to>
      <xdr:col>4</xdr:col>
      <xdr:colOff>206375</xdr:colOff>
      <xdr:row>38</xdr:row>
      <xdr:rowOff>122174</xdr:rowOff>
    </xdr:to>
    <xdr:sp macro="" textlink="">
      <xdr:nvSpPr>
        <xdr:cNvPr id="84" name="円/楕円 83"/>
        <xdr:cNvSpPr/>
      </xdr:nvSpPr>
      <xdr:spPr>
        <a:xfrm>
          <a:off x="2857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113301</xdr:rowOff>
    </xdr:from>
    <xdr:ext cx="469744" cy="259045"/>
    <xdr:sp macro="" textlink="">
      <xdr:nvSpPr>
        <xdr:cNvPr id="85" name="テキスト ボックス 84"/>
        <xdr:cNvSpPr txBox="1"/>
      </xdr:nvSpPr>
      <xdr:spPr>
        <a:xfrm>
          <a:off x="2673427"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155321</xdr:rowOff>
    </xdr:from>
    <xdr:to>
      <xdr:col>3</xdr:col>
      <xdr:colOff>3175</xdr:colOff>
      <xdr:row>38</xdr:row>
      <xdr:rowOff>85471</xdr:rowOff>
    </xdr:to>
    <xdr:sp macro="" textlink="">
      <xdr:nvSpPr>
        <xdr:cNvPr id="86" name="円/楕円 85"/>
        <xdr:cNvSpPr/>
      </xdr:nvSpPr>
      <xdr:spPr>
        <a:xfrm>
          <a:off x="1968500" y="64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76598</xdr:rowOff>
    </xdr:from>
    <xdr:ext cx="469744" cy="259045"/>
    <xdr:sp macro="" textlink="">
      <xdr:nvSpPr>
        <xdr:cNvPr id="87" name="テキスト ボックス 86"/>
        <xdr:cNvSpPr txBox="1"/>
      </xdr:nvSpPr>
      <xdr:spPr>
        <a:xfrm>
          <a:off x="1784427" y="65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92964</xdr:rowOff>
    </xdr:from>
    <xdr:to>
      <xdr:col>1</xdr:col>
      <xdr:colOff>485775</xdr:colOff>
      <xdr:row>38</xdr:row>
      <xdr:rowOff>23114</xdr:rowOff>
    </xdr:to>
    <xdr:sp macro="" textlink="">
      <xdr:nvSpPr>
        <xdr:cNvPr id="88" name="円/楕円 87"/>
        <xdr:cNvSpPr/>
      </xdr:nvSpPr>
      <xdr:spPr>
        <a:xfrm>
          <a:off x="1079500" y="64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14241</xdr:rowOff>
    </xdr:from>
    <xdr:ext cx="469744" cy="259045"/>
    <xdr:sp macro="" textlink="">
      <xdr:nvSpPr>
        <xdr:cNvPr id="89" name="テキスト ボックス 88"/>
        <xdr:cNvSpPr txBox="1"/>
      </xdr:nvSpPr>
      <xdr:spPr>
        <a:xfrm>
          <a:off x="895427" y="65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18176</xdr:rowOff>
    </xdr:from>
    <xdr:to>
      <xdr:col>6</xdr:col>
      <xdr:colOff>511175</xdr:colOff>
      <xdr:row>57</xdr:row>
      <xdr:rowOff>29042</xdr:rowOff>
    </xdr:to>
    <xdr:cxnSp macro="">
      <xdr:nvCxnSpPr>
        <xdr:cNvPr id="120" name="直線コネクタ 119"/>
        <xdr:cNvCxnSpPr/>
      </xdr:nvCxnSpPr>
      <xdr:spPr>
        <a:xfrm flipV="1">
          <a:off x="3797300" y="9790826"/>
          <a:ext cx="838200" cy="1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29042</xdr:rowOff>
    </xdr:from>
    <xdr:to>
      <xdr:col>5</xdr:col>
      <xdr:colOff>358775</xdr:colOff>
      <xdr:row>58</xdr:row>
      <xdr:rowOff>29939</xdr:rowOff>
    </xdr:to>
    <xdr:cxnSp macro="">
      <xdr:nvCxnSpPr>
        <xdr:cNvPr id="123" name="直線コネクタ 122"/>
        <xdr:cNvCxnSpPr/>
      </xdr:nvCxnSpPr>
      <xdr:spPr>
        <a:xfrm flipV="1">
          <a:off x="2908300" y="9801692"/>
          <a:ext cx="889000" cy="17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120597</xdr:rowOff>
    </xdr:from>
    <xdr:ext cx="599010" cy="259045"/>
    <xdr:sp macro="" textlink="">
      <xdr:nvSpPr>
        <xdr:cNvPr id="125" name="テキスト ボックス 124"/>
        <xdr:cNvSpPr txBox="1"/>
      </xdr:nvSpPr>
      <xdr:spPr>
        <a:xfrm>
          <a:off x="3497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63573</xdr:rowOff>
    </xdr:from>
    <xdr:to>
      <xdr:col>4</xdr:col>
      <xdr:colOff>155575</xdr:colOff>
      <xdr:row>58</xdr:row>
      <xdr:rowOff>29939</xdr:rowOff>
    </xdr:to>
    <xdr:cxnSp macro="">
      <xdr:nvCxnSpPr>
        <xdr:cNvPr id="126" name="直線コネクタ 125"/>
        <xdr:cNvCxnSpPr/>
      </xdr:nvCxnSpPr>
      <xdr:spPr>
        <a:xfrm>
          <a:off x="2019300" y="9836223"/>
          <a:ext cx="889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138016</xdr:rowOff>
    </xdr:from>
    <xdr:ext cx="599010" cy="259045"/>
    <xdr:sp macro="" textlink="">
      <xdr:nvSpPr>
        <xdr:cNvPr id="128" name="テキスト ボックス 127"/>
        <xdr:cNvSpPr txBox="1"/>
      </xdr:nvSpPr>
      <xdr:spPr>
        <a:xfrm>
          <a:off x="2608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63573</xdr:rowOff>
    </xdr:from>
    <xdr:to>
      <xdr:col>2</xdr:col>
      <xdr:colOff>638175</xdr:colOff>
      <xdr:row>58</xdr:row>
      <xdr:rowOff>3811</xdr:rowOff>
    </xdr:to>
    <xdr:cxnSp macro="">
      <xdr:nvCxnSpPr>
        <xdr:cNvPr id="129" name="直線コネクタ 128"/>
        <xdr:cNvCxnSpPr/>
      </xdr:nvCxnSpPr>
      <xdr:spPr>
        <a:xfrm flipV="1">
          <a:off x="1130300" y="9836223"/>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149058</xdr:rowOff>
    </xdr:from>
    <xdr:ext cx="599010" cy="259045"/>
    <xdr:sp macro="" textlink="">
      <xdr:nvSpPr>
        <xdr:cNvPr id="131" name="テキスト ボックス 130"/>
        <xdr:cNvSpPr txBox="1"/>
      </xdr:nvSpPr>
      <xdr:spPr>
        <a:xfrm>
          <a:off x="1719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161464</xdr:rowOff>
    </xdr:from>
    <xdr:ext cx="599010" cy="259045"/>
    <xdr:sp macro="" textlink="">
      <xdr:nvSpPr>
        <xdr:cNvPr id="133" name="テキスト ボックス 132"/>
        <xdr:cNvSpPr txBox="1"/>
      </xdr:nvSpPr>
      <xdr:spPr>
        <a:xfrm>
          <a:off x="830794" y="959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138826</xdr:rowOff>
    </xdr:from>
    <xdr:to>
      <xdr:col>6</xdr:col>
      <xdr:colOff>561975</xdr:colOff>
      <xdr:row>57</xdr:row>
      <xdr:rowOff>68976</xdr:rowOff>
    </xdr:to>
    <xdr:sp macro="" textlink="">
      <xdr:nvSpPr>
        <xdr:cNvPr id="139" name="円/楕円 138"/>
        <xdr:cNvSpPr/>
      </xdr:nvSpPr>
      <xdr:spPr>
        <a:xfrm>
          <a:off x="4584700" y="9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117253</xdr:rowOff>
    </xdr:from>
    <xdr:ext cx="599010" cy="259045"/>
    <xdr:sp macro="" textlink="">
      <xdr:nvSpPr>
        <xdr:cNvPr id="140" name="総務費該当値テキスト"/>
        <xdr:cNvSpPr txBox="1"/>
      </xdr:nvSpPr>
      <xdr:spPr>
        <a:xfrm>
          <a:off x="4686300" y="971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149692</xdr:rowOff>
    </xdr:from>
    <xdr:to>
      <xdr:col>5</xdr:col>
      <xdr:colOff>409575</xdr:colOff>
      <xdr:row>57</xdr:row>
      <xdr:rowOff>79842</xdr:rowOff>
    </xdr:to>
    <xdr:sp macro="" textlink="">
      <xdr:nvSpPr>
        <xdr:cNvPr id="141" name="円/楕円 140"/>
        <xdr:cNvSpPr/>
      </xdr:nvSpPr>
      <xdr:spPr>
        <a:xfrm>
          <a:off x="3746500" y="97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96369</xdr:rowOff>
    </xdr:from>
    <xdr:ext cx="599010" cy="259045"/>
    <xdr:sp macro="" textlink="">
      <xdr:nvSpPr>
        <xdr:cNvPr id="142" name="テキスト ボックス 141"/>
        <xdr:cNvSpPr txBox="1"/>
      </xdr:nvSpPr>
      <xdr:spPr>
        <a:xfrm>
          <a:off x="3497794" y="952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150589</xdr:rowOff>
    </xdr:from>
    <xdr:to>
      <xdr:col>4</xdr:col>
      <xdr:colOff>206375</xdr:colOff>
      <xdr:row>58</xdr:row>
      <xdr:rowOff>80739</xdr:rowOff>
    </xdr:to>
    <xdr:sp macro="" textlink="">
      <xdr:nvSpPr>
        <xdr:cNvPr id="143" name="円/楕円 142"/>
        <xdr:cNvSpPr/>
      </xdr:nvSpPr>
      <xdr:spPr>
        <a:xfrm>
          <a:off x="2857500" y="99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71866</xdr:rowOff>
    </xdr:from>
    <xdr:ext cx="534377" cy="259045"/>
    <xdr:sp macro="" textlink="">
      <xdr:nvSpPr>
        <xdr:cNvPr id="144" name="テキスト ボックス 143"/>
        <xdr:cNvSpPr txBox="1"/>
      </xdr:nvSpPr>
      <xdr:spPr>
        <a:xfrm>
          <a:off x="2641111" y="1001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12773</xdr:rowOff>
    </xdr:from>
    <xdr:to>
      <xdr:col>3</xdr:col>
      <xdr:colOff>3175</xdr:colOff>
      <xdr:row>57</xdr:row>
      <xdr:rowOff>114373</xdr:rowOff>
    </xdr:to>
    <xdr:sp macro="" textlink="">
      <xdr:nvSpPr>
        <xdr:cNvPr id="145" name="円/楕円 144"/>
        <xdr:cNvSpPr/>
      </xdr:nvSpPr>
      <xdr:spPr>
        <a:xfrm>
          <a:off x="1968500" y="978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130900</xdr:rowOff>
    </xdr:from>
    <xdr:ext cx="599010" cy="259045"/>
    <xdr:sp macro="" textlink="">
      <xdr:nvSpPr>
        <xdr:cNvPr id="146" name="テキスト ボックス 145"/>
        <xdr:cNvSpPr txBox="1"/>
      </xdr:nvSpPr>
      <xdr:spPr>
        <a:xfrm>
          <a:off x="1719794" y="956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124461</xdr:rowOff>
    </xdr:from>
    <xdr:to>
      <xdr:col>1</xdr:col>
      <xdr:colOff>485775</xdr:colOff>
      <xdr:row>58</xdr:row>
      <xdr:rowOff>54611</xdr:rowOff>
    </xdr:to>
    <xdr:sp macro="" textlink="">
      <xdr:nvSpPr>
        <xdr:cNvPr id="147" name="円/楕円 146"/>
        <xdr:cNvSpPr/>
      </xdr:nvSpPr>
      <xdr:spPr>
        <a:xfrm>
          <a:off x="1079500" y="98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45738</xdr:rowOff>
    </xdr:from>
    <xdr:ext cx="534377" cy="259045"/>
    <xdr:sp macro="" textlink="">
      <xdr:nvSpPr>
        <xdr:cNvPr id="148" name="テキスト ボックス 147"/>
        <xdr:cNvSpPr txBox="1"/>
      </xdr:nvSpPr>
      <xdr:spPr>
        <a:xfrm>
          <a:off x="863111" y="99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109045</xdr:rowOff>
    </xdr:from>
    <xdr:to>
      <xdr:col>6</xdr:col>
      <xdr:colOff>511175</xdr:colOff>
      <xdr:row>78</xdr:row>
      <xdr:rowOff>112063</xdr:rowOff>
    </xdr:to>
    <xdr:cxnSp macro="">
      <xdr:nvCxnSpPr>
        <xdr:cNvPr id="176" name="直線コネクタ 175"/>
        <xdr:cNvCxnSpPr/>
      </xdr:nvCxnSpPr>
      <xdr:spPr>
        <a:xfrm>
          <a:off x="3797300" y="13482145"/>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109045</xdr:rowOff>
    </xdr:from>
    <xdr:to>
      <xdr:col>5</xdr:col>
      <xdr:colOff>358775</xdr:colOff>
      <xdr:row>78</xdr:row>
      <xdr:rowOff>122806</xdr:rowOff>
    </xdr:to>
    <xdr:cxnSp macro="">
      <xdr:nvCxnSpPr>
        <xdr:cNvPr id="179" name="直線コネクタ 178"/>
        <xdr:cNvCxnSpPr/>
      </xdr:nvCxnSpPr>
      <xdr:spPr>
        <a:xfrm flipV="1">
          <a:off x="2908300" y="13482145"/>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106210</xdr:rowOff>
    </xdr:from>
    <xdr:ext cx="599010" cy="259045"/>
    <xdr:sp macro="" textlink="">
      <xdr:nvSpPr>
        <xdr:cNvPr id="181" name="テキスト ボックス 180"/>
        <xdr:cNvSpPr txBox="1"/>
      </xdr:nvSpPr>
      <xdr:spPr>
        <a:xfrm>
          <a:off x="3497794" y="129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122806</xdr:rowOff>
    </xdr:from>
    <xdr:to>
      <xdr:col>4</xdr:col>
      <xdr:colOff>155575</xdr:colOff>
      <xdr:row>79</xdr:row>
      <xdr:rowOff>921</xdr:rowOff>
    </xdr:to>
    <xdr:cxnSp macro="">
      <xdr:nvCxnSpPr>
        <xdr:cNvPr id="182" name="直線コネクタ 181"/>
        <xdr:cNvCxnSpPr/>
      </xdr:nvCxnSpPr>
      <xdr:spPr>
        <a:xfrm flipV="1">
          <a:off x="2019300" y="13495906"/>
          <a:ext cx="889000" cy="4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168152</xdr:rowOff>
    </xdr:from>
    <xdr:ext cx="599010" cy="259045"/>
    <xdr:sp macro="" textlink="">
      <xdr:nvSpPr>
        <xdr:cNvPr id="184" name="テキスト ボックス 183"/>
        <xdr:cNvSpPr txBox="1"/>
      </xdr:nvSpPr>
      <xdr:spPr>
        <a:xfrm>
          <a:off x="2608794"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921</xdr:rowOff>
    </xdr:from>
    <xdr:to>
      <xdr:col>2</xdr:col>
      <xdr:colOff>638175</xdr:colOff>
      <xdr:row>79</xdr:row>
      <xdr:rowOff>23800</xdr:rowOff>
    </xdr:to>
    <xdr:cxnSp macro="">
      <xdr:nvCxnSpPr>
        <xdr:cNvPr id="185" name="直線コネクタ 184"/>
        <xdr:cNvCxnSpPr/>
      </xdr:nvCxnSpPr>
      <xdr:spPr>
        <a:xfrm flipV="1">
          <a:off x="1130300" y="13545471"/>
          <a:ext cx="8890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7345</xdr:rowOff>
    </xdr:from>
    <xdr:ext cx="599010" cy="259045"/>
    <xdr:sp macro="" textlink="">
      <xdr:nvSpPr>
        <xdr:cNvPr id="187" name="テキスト ボックス 186"/>
        <xdr:cNvSpPr txBox="1"/>
      </xdr:nvSpPr>
      <xdr:spPr>
        <a:xfrm>
          <a:off x="1719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18958</xdr:rowOff>
    </xdr:from>
    <xdr:ext cx="599010" cy="259045"/>
    <xdr:sp macro="" textlink="">
      <xdr:nvSpPr>
        <xdr:cNvPr id="189" name="テキスト ボックス 188"/>
        <xdr:cNvSpPr txBox="1"/>
      </xdr:nvSpPr>
      <xdr:spPr>
        <a:xfrm>
          <a:off x="830794" y="1304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61263</xdr:rowOff>
    </xdr:from>
    <xdr:to>
      <xdr:col>6</xdr:col>
      <xdr:colOff>561975</xdr:colOff>
      <xdr:row>78</xdr:row>
      <xdr:rowOff>162863</xdr:rowOff>
    </xdr:to>
    <xdr:sp macro="" textlink="">
      <xdr:nvSpPr>
        <xdr:cNvPr id="195" name="円/楕円 194"/>
        <xdr:cNvSpPr/>
      </xdr:nvSpPr>
      <xdr:spPr>
        <a:xfrm>
          <a:off x="45847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147640</xdr:rowOff>
    </xdr:from>
    <xdr:ext cx="599010" cy="259045"/>
    <xdr:sp macro="" textlink="">
      <xdr:nvSpPr>
        <xdr:cNvPr id="196" name="民生費該当値テキスト"/>
        <xdr:cNvSpPr txBox="1"/>
      </xdr:nvSpPr>
      <xdr:spPr>
        <a:xfrm>
          <a:off x="4686300" y="1334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58245</xdr:rowOff>
    </xdr:from>
    <xdr:to>
      <xdr:col>5</xdr:col>
      <xdr:colOff>409575</xdr:colOff>
      <xdr:row>78</xdr:row>
      <xdr:rowOff>159845</xdr:rowOff>
    </xdr:to>
    <xdr:sp macro="" textlink="">
      <xdr:nvSpPr>
        <xdr:cNvPr id="197" name="円/楕円 196"/>
        <xdr:cNvSpPr/>
      </xdr:nvSpPr>
      <xdr:spPr>
        <a:xfrm>
          <a:off x="3746500" y="134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150972</xdr:rowOff>
    </xdr:from>
    <xdr:ext cx="599010" cy="259045"/>
    <xdr:sp macro="" textlink="">
      <xdr:nvSpPr>
        <xdr:cNvPr id="198" name="テキスト ボックス 197"/>
        <xdr:cNvSpPr txBox="1"/>
      </xdr:nvSpPr>
      <xdr:spPr>
        <a:xfrm>
          <a:off x="3497794" y="1352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72006</xdr:rowOff>
    </xdr:from>
    <xdr:to>
      <xdr:col>4</xdr:col>
      <xdr:colOff>206375</xdr:colOff>
      <xdr:row>79</xdr:row>
      <xdr:rowOff>2156</xdr:rowOff>
    </xdr:to>
    <xdr:sp macro="" textlink="">
      <xdr:nvSpPr>
        <xdr:cNvPr id="199" name="円/楕円 198"/>
        <xdr:cNvSpPr/>
      </xdr:nvSpPr>
      <xdr:spPr>
        <a:xfrm>
          <a:off x="2857500" y="134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164733</xdr:rowOff>
    </xdr:from>
    <xdr:ext cx="599010" cy="259045"/>
    <xdr:sp macro="" textlink="">
      <xdr:nvSpPr>
        <xdr:cNvPr id="200" name="テキスト ボックス 199"/>
        <xdr:cNvSpPr txBox="1"/>
      </xdr:nvSpPr>
      <xdr:spPr>
        <a:xfrm>
          <a:off x="2608794" y="1353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121571</xdr:rowOff>
    </xdr:from>
    <xdr:to>
      <xdr:col>3</xdr:col>
      <xdr:colOff>3175</xdr:colOff>
      <xdr:row>79</xdr:row>
      <xdr:rowOff>51721</xdr:rowOff>
    </xdr:to>
    <xdr:sp macro="" textlink="">
      <xdr:nvSpPr>
        <xdr:cNvPr id="201" name="円/楕円 200"/>
        <xdr:cNvSpPr/>
      </xdr:nvSpPr>
      <xdr:spPr>
        <a:xfrm>
          <a:off x="1968500" y="134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42848</xdr:rowOff>
    </xdr:from>
    <xdr:ext cx="534377" cy="259045"/>
    <xdr:sp macro="" textlink="">
      <xdr:nvSpPr>
        <xdr:cNvPr id="202" name="テキスト ボックス 201"/>
        <xdr:cNvSpPr txBox="1"/>
      </xdr:nvSpPr>
      <xdr:spPr>
        <a:xfrm>
          <a:off x="1752111" y="135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144450</xdr:rowOff>
    </xdr:from>
    <xdr:to>
      <xdr:col>1</xdr:col>
      <xdr:colOff>485775</xdr:colOff>
      <xdr:row>79</xdr:row>
      <xdr:rowOff>74600</xdr:rowOff>
    </xdr:to>
    <xdr:sp macro="" textlink="">
      <xdr:nvSpPr>
        <xdr:cNvPr id="203" name="円/楕円 202"/>
        <xdr:cNvSpPr/>
      </xdr:nvSpPr>
      <xdr:spPr>
        <a:xfrm>
          <a:off x="1079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65727</xdr:rowOff>
    </xdr:from>
    <xdr:ext cx="534377" cy="259045"/>
    <xdr:sp macro="" textlink="">
      <xdr:nvSpPr>
        <xdr:cNvPr id="204" name="テキスト ボックス 203"/>
        <xdr:cNvSpPr txBox="1"/>
      </xdr:nvSpPr>
      <xdr:spPr>
        <a:xfrm>
          <a:off x="863111" y="136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98437</xdr:rowOff>
    </xdr:from>
    <xdr:to>
      <xdr:col>6</xdr:col>
      <xdr:colOff>511175</xdr:colOff>
      <xdr:row>97</xdr:row>
      <xdr:rowOff>99375</xdr:rowOff>
    </xdr:to>
    <xdr:cxnSp macro="">
      <xdr:nvCxnSpPr>
        <xdr:cNvPr id="231" name="直線コネクタ 230"/>
        <xdr:cNvCxnSpPr/>
      </xdr:nvCxnSpPr>
      <xdr:spPr>
        <a:xfrm>
          <a:off x="3797300" y="16729087"/>
          <a:ext cx="8382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98437</xdr:rowOff>
    </xdr:from>
    <xdr:to>
      <xdr:col>5</xdr:col>
      <xdr:colOff>358775</xdr:colOff>
      <xdr:row>97</xdr:row>
      <xdr:rowOff>118509</xdr:rowOff>
    </xdr:to>
    <xdr:cxnSp macro="">
      <xdr:nvCxnSpPr>
        <xdr:cNvPr id="234" name="直線コネクタ 233"/>
        <xdr:cNvCxnSpPr/>
      </xdr:nvCxnSpPr>
      <xdr:spPr>
        <a:xfrm flipV="1">
          <a:off x="2908300" y="16729087"/>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101272</xdr:rowOff>
    </xdr:from>
    <xdr:ext cx="534377" cy="259045"/>
    <xdr:sp macro="" textlink="">
      <xdr:nvSpPr>
        <xdr:cNvPr id="236" name="テキスト ボックス 235"/>
        <xdr:cNvSpPr txBox="1"/>
      </xdr:nvSpPr>
      <xdr:spPr>
        <a:xfrm>
          <a:off x="3530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118432</xdr:rowOff>
    </xdr:from>
    <xdr:to>
      <xdr:col>4</xdr:col>
      <xdr:colOff>155575</xdr:colOff>
      <xdr:row>97</xdr:row>
      <xdr:rowOff>118509</xdr:rowOff>
    </xdr:to>
    <xdr:cxnSp macro="">
      <xdr:nvCxnSpPr>
        <xdr:cNvPr id="237" name="直線コネクタ 236"/>
        <xdr:cNvCxnSpPr/>
      </xdr:nvCxnSpPr>
      <xdr:spPr>
        <a:xfrm>
          <a:off x="2019300" y="1674908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102497</xdr:rowOff>
    </xdr:from>
    <xdr:ext cx="534377" cy="259045"/>
    <xdr:sp macro="" textlink="">
      <xdr:nvSpPr>
        <xdr:cNvPr id="239" name="テキスト ボックス 238"/>
        <xdr:cNvSpPr txBox="1"/>
      </xdr:nvSpPr>
      <xdr:spPr>
        <a:xfrm>
          <a:off x="2641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112406</xdr:rowOff>
    </xdr:from>
    <xdr:to>
      <xdr:col>2</xdr:col>
      <xdr:colOff>638175</xdr:colOff>
      <xdr:row>97</xdr:row>
      <xdr:rowOff>118432</xdr:rowOff>
    </xdr:to>
    <xdr:cxnSp macro="">
      <xdr:nvCxnSpPr>
        <xdr:cNvPr id="240" name="直線コネクタ 239"/>
        <xdr:cNvCxnSpPr/>
      </xdr:nvCxnSpPr>
      <xdr:spPr>
        <a:xfrm>
          <a:off x="1130300" y="16743056"/>
          <a:ext cx="8890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94332</xdr:rowOff>
    </xdr:from>
    <xdr:ext cx="534377" cy="259045"/>
    <xdr:sp macro="" textlink="">
      <xdr:nvSpPr>
        <xdr:cNvPr id="242" name="テキスト ボックス 241"/>
        <xdr:cNvSpPr txBox="1"/>
      </xdr:nvSpPr>
      <xdr:spPr>
        <a:xfrm>
          <a:off x="1752111" y="163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48575</xdr:rowOff>
    </xdr:from>
    <xdr:to>
      <xdr:col>6</xdr:col>
      <xdr:colOff>561975</xdr:colOff>
      <xdr:row>97</xdr:row>
      <xdr:rowOff>150175</xdr:rowOff>
    </xdr:to>
    <xdr:sp macro="" textlink="">
      <xdr:nvSpPr>
        <xdr:cNvPr id="250" name="円/楕円 249"/>
        <xdr:cNvSpPr/>
      </xdr:nvSpPr>
      <xdr:spPr>
        <a:xfrm>
          <a:off x="45847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134952</xdr:rowOff>
    </xdr:from>
    <xdr:ext cx="534377" cy="259045"/>
    <xdr:sp macro="" textlink="">
      <xdr:nvSpPr>
        <xdr:cNvPr id="251" name="衛生費該当値テキスト"/>
        <xdr:cNvSpPr txBox="1"/>
      </xdr:nvSpPr>
      <xdr:spPr>
        <a:xfrm>
          <a:off x="4686300" y="1659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47637</xdr:rowOff>
    </xdr:from>
    <xdr:to>
      <xdr:col>5</xdr:col>
      <xdr:colOff>409575</xdr:colOff>
      <xdr:row>97</xdr:row>
      <xdr:rowOff>149237</xdr:rowOff>
    </xdr:to>
    <xdr:sp macro="" textlink="">
      <xdr:nvSpPr>
        <xdr:cNvPr id="252" name="円/楕円 251"/>
        <xdr:cNvSpPr/>
      </xdr:nvSpPr>
      <xdr:spPr>
        <a:xfrm>
          <a:off x="3746500" y="166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140364</xdr:rowOff>
    </xdr:from>
    <xdr:ext cx="534377" cy="259045"/>
    <xdr:sp macro="" textlink="">
      <xdr:nvSpPr>
        <xdr:cNvPr id="253" name="テキスト ボックス 252"/>
        <xdr:cNvSpPr txBox="1"/>
      </xdr:nvSpPr>
      <xdr:spPr>
        <a:xfrm>
          <a:off x="3530111" y="1677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67709</xdr:rowOff>
    </xdr:from>
    <xdr:to>
      <xdr:col>4</xdr:col>
      <xdr:colOff>206375</xdr:colOff>
      <xdr:row>97</xdr:row>
      <xdr:rowOff>169309</xdr:rowOff>
    </xdr:to>
    <xdr:sp macro="" textlink="">
      <xdr:nvSpPr>
        <xdr:cNvPr id="254" name="円/楕円 253"/>
        <xdr:cNvSpPr/>
      </xdr:nvSpPr>
      <xdr:spPr>
        <a:xfrm>
          <a:off x="2857500" y="166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160436</xdr:rowOff>
    </xdr:from>
    <xdr:ext cx="534377" cy="259045"/>
    <xdr:sp macro="" textlink="">
      <xdr:nvSpPr>
        <xdr:cNvPr id="255" name="テキスト ボックス 254"/>
        <xdr:cNvSpPr txBox="1"/>
      </xdr:nvSpPr>
      <xdr:spPr>
        <a:xfrm>
          <a:off x="2641111" y="167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67632</xdr:rowOff>
    </xdr:from>
    <xdr:to>
      <xdr:col>3</xdr:col>
      <xdr:colOff>3175</xdr:colOff>
      <xdr:row>97</xdr:row>
      <xdr:rowOff>169232</xdr:rowOff>
    </xdr:to>
    <xdr:sp macro="" textlink="">
      <xdr:nvSpPr>
        <xdr:cNvPr id="256" name="円/楕円 255"/>
        <xdr:cNvSpPr/>
      </xdr:nvSpPr>
      <xdr:spPr>
        <a:xfrm>
          <a:off x="1968500" y="166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160359</xdr:rowOff>
    </xdr:from>
    <xdr:ext cx="534377" cy="259045"/>
    <xdr:sp macro="" textlink="">
      <xdr:nvSpPr>
        <xdr:cNvPr id="257" name="テキスト ボックス 256"/>
        <xdr:cNvSpPr txBox="1"/>
      </xdr:nvSpPr>
      <xdr:spPr>
        <a:xfrm>
          <a:off x="1752111" y="1679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61606</xdr:rowOff>
    </xdr:from>
    <xdr:to>
      <xdr:col>1</xdr:col>
      <xdr:colOff>485775</xdr:colOff>
      <xdr:row>97</xdr:row>
      <xdr:rowOff>163206</xdr:rowOff>
    </xdr:to>
    <xdr:sp macro="" textlink="">
      <xdr:nvSpPr>
        <xdr:cNvPr id="258" name="円/楕円 257"/>
        <xdr:cNvSpPr/>
      </xdr:nvSpPr>
      <xdr:spPr>
        <a:xfrm>
          <a:off x="1079500" y="166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154333</xdr:rowOff>
    </xdr:from>
    <xdr:ext cx="534377" cy="259045"/>
    <xdr:sp macro="" textlink="">
      <xdr:nvSpPr>
        <xdr:cNvPr id="259" name="テキスト ボックス 258"/>
        <xdr:cNvSpPr txBox="1"/>
      </xdr:nvSpPr>
      <xdr:spPr>
        <a:xfrm>
          <a:off x="863111" y="167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131562</xdr:rowOff>
    </xdr:from>
    <xdr:to>
      <xdr:col>15</xdr:col>
      <xdr:colOff>180975</xdr:colOff>
      <xdr:row>38</xdr:row>
      <xdr:rowOff>132797</xdr:rowOff>
    </xdr:to>
    <xdr:cxnSp macro="">
      <xdr:nvCxnSpPr>
        <xdr:cNvPr id="286" name="直線コネクタ 285"/>
        <xdr:cNvCxnSpPr/>
      </xdr:nvCxnSpPr>
      <xdr:spPr>
        <a:xfrm>
          <a:off x="9639300" y="6646662"/>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50271</xdr:rowOff>
    </xdr:from>
    <xdr:to>
      <xdr:col>14</xdr:col>
      <xdr:colOff>28575</xdr:colOff>
      <xdr:row>38</xdr:row>
      <xdr:rowOff>131562</xdr:rowOff>
    </xdr:to>
    <xdr:cxnSp macro="">
      <xdr:nvCxnSpPr>
        <xdr:cNvPr id="289" name="直線コネクタ 288"/>
        <xdr:cNvCxnSpPr/>
      </xdr:nvCxnSpPr>
      <xdr:spPr>
        <a:xfrm>
          <a:off x="8750300" y="6565371"/>
          <a:ext cx="889000" cy="8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13878</xdr:rowOff>
    </xdr:from>
    <xdr:to>
      <xdr:col>12</xdr:col>
      <xdr:colOff>511175</xdr:colOff>
      <xdr:row>38</xdr:row>
      <xdr:rowOff>50271</xdr:rowOff>
    </xdr:to>
    <xdr:cxnSp macro="">
      <xdr:nvCxnSpPr>
        <xdr:cNvPr id="292" name="直線コネクタ 291"/>
        <xdr:cNvCxnSpPr/>
      </xdr:nvCxnSpPr>
      <xdr:spPr>
        <a:xfrm>
          <a:off x="7861300" y="6528978"/>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7112</xdr:rowOff>
    </xdr:from>
    <xdr:to>
      <xdr:col>11</xdr:col>
      <xdr:colOff>307975</xdr:colOff>
      <xdr:row>38</xdr:row>
      <xdr:rowOff>13878</xdr:rowOff>
    </xdr:to>
    <xdr:cxnSp macro="">
      <xdr:nvCxnSpPr>
        <xdr:cNvPr id="295" name="直線コネクタ 294"/>
        <xdr:cNvCxnSpPr/>
      </xdr:nvCxnSpPr>
      <xdr:spPr>
        <a:xfrm>
          <a:off x="6972300" y="6522212"/>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81997</xdr:rowOff>
    </xdr:from>
    <xdr:to>
      <xdr:col>15</xdr:col>
      <xdr:colOff>231775</xdr:colOff>
      <xdr:row>39</xdr:row>
      <xdr:rowOff>12147</xdr:rowOff>
    </xdr:to>
    <xdr:sp macro="" textlink="">
      <xdr:nvSpPr>
        <xdr:cNvPr id="305" name="円/楕円 304"/>
        <xdr:cNvSpPr/>
      </xdr:nvSpPr>
      <xdr:spPr>
        <a:xfrm>
          <a:off x="104267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13790</xdr:rowOff>
    </xdr:from>
    <xdr:ext cx="378565" cy="259045"/>
    <xdr:sp macro="" textlink="">
      <xdr:nvSpPr>
        <xdr:cNvPr id="306" name="労働費該当値テキスト"/>
        <xdr:cNvSpPr txBox="1"/>
      </xdr:nvSpPr>
      <xdr:spPr>
        <a:xfrm>
          <a:off x="10528300" y="6528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80762</xdr:rowOff>
    </xdr:from>
    <xdr:to>
      <xdr:col>14</xdr:col>
      <xdr:colOff>79375</xdr:colOff>
      <xdr:row>39</xdr:row>
      <xdr:rowOff>10912</xdr:rowOff>
    </xdr:to>
    <xdr:sp macro="" textlink="">
      <xdr:nvSpPr>
        <xdr:cNvPr id="307" name="円/楕円 306"/>
        <xdr:cNvSpPr/>
      </xdr:nvSpPr>
      <xdr:spPr>
        <a:xfrm>
          <a:off x="9588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2039</xdr:rowOff>
    </xdr:from>
    <xdr:ext cx="378565" cy="259045"/>
    <xdr:sp macro="" textlink="">
      <xdr:nvSpPr>
        <xdr:cNvPr id="308" name="テキスト ボックス 307"/>
        <xdr:cNvSpPr txBox="1"/>
      </xdr:nvSpPr>
      <xdr:spPr>
        <a:xfrm>
          <a:off x="9450017" y="6688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170921</xdr:rowOff>
    </xdr:from>
    <xdr:to>
      <xdr:col>12</xdr:col>
      <xdr:colOff>561975</xdr:colOff>
      <xdr:row>38</xdr:row>
      <xdr:rowOff>101071</xdr:rowOff>
    </xdr:to>
    <xdr:sp macro="" textlink="">
      <xdr:nvSpPr>
        <xdr:cNvPr id="309" name="円/楕円 308"/>
        <xdr:cNvSpPr/>
      </xdr:nvSpPr>
      <xdr:spPr>
        <a:xfrm>
          <a:off x="8699500" y="65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92198</xdr:rowOff>
    </xdr:from>
    <xdr:ext cx="469744" cy="259045"/>
    <xdr:sp macro="" textlink="">
      <xdr:nvSpPr>
        <xdr:cNvPr id="310" name="テキスト ボックス 309"/>
        <xdr:cNvSpPr txBox="1"/>
      </xdr:nvSpPr>
      <xdr:spPr>
        <a:xfrm>
          <a:off x="8515427"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134529</xdr:rowOff>
    </xdr:from>
    <xdr:to>
      <xdr:col>11</xdr:col>
      <xdr:colOff>358775</xdr:colOff>
      <xdr:row>38</xdr:row>
      <xdr:rowOff>64678</xdr:rowOff>
    </xdr:to>
    <xdr:sp macro="" textlink="">
      <xdr:nvSpPr>
        <xdr:cNvPr id="311" name="円/楕円 310"/>
        <xdr:cNvSpPr/>
      </xdr:nvSpPr>
      <xdr:spPr>
        <a:xfrm>
          <a:off x="7810500" y="64781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55805</xdr:rowOff>
    </xdr:from>
    <xdr:ext cx="469744" cy="259045"/>
    <xdr:sp macro="" textlink="">
      <xdr:nvSpPr>
        <xdr:cNvPr id="312" name="テキスト ボックス 311"/>
        <xdr:cNvSpPr txBox="1"/>
      </xdr:nvSpPr>
      <xdr:spPr>
        <a:xfrm>
          <a:off x="7626427" y="657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127762</xdr:rowOff>
    </xdr:from>
    <xdr:to>
      <xdr:col>10</xdr:col>
      <xdr:colOff>155575</xdr:colOff>
      <xdr:row>38</xdr:row>
      <xdr:rowOff>57912</xdr:rowOff>
    </xdr:to>
    <xdr:sp macro="" textlink="">
      <xdr:nvSpPr>
        <xdr:cNvPr id="313" name="円/楕円 312"/>
        <xdr:cNvSpPr/>
      </xdr:nvSpPr>
      <xdr:spPr>
        <a:xfrm>
          <a:off x="6921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49039</xdr:rowOff>
    </xdr:from>
    <xdr:ext cx="469744" cy="259045"/>
    <xdr:sp macro="" textlink="">
      <xdr:nvSpPr>
        <xdr:cNvPr id="314" name="テキスト ボックス 313"/>
        <xdr:cNvSpPr txBox="1"/>
      </xdr:nvSpPr>
      <xdr:spPr>
        <a:xfrm>
          <a:off x="6737427"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120002</xdr:rowOff>
    </xdr:from>
    <xdr:to>
      <xdr:col>15</xdr:col>
      <xdr:colOff>180975</xdr:colOff>
      <xdr:row>57</xdr:row>
      <xdr:rowOff>150589</xdr:rowOff>
    </xdr:to>
    <xdr:cxnSp macro="">
      <xdr:nvCxnSpPr>
        <xdr:cNvPr id="343" name="直線コネクタ 342"/>
        <xdr:cNvCxnSpPr/>
      </xdr:nvCxnSpPr>
      <xdr:spPr>
        <a:xfrm flipV="1">
          <a:off x="9639300" y="9892652"/>
          <a:ext cx="838200" cy="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150589</xdr:rowOff>
    </xdr:from>
    <xdr:to>
      <xdr:col>14</xdr:col>
      <xdr:colOff>28575</xdr:colOff>
      <xdr:row>57</xdr:row>
      <xdr:rowOff>153115</xdr:rowOff>
    </xdr:to>
    <xdr:cxnSp macro="">
      <xdr:nvCxnSpPr>
        <xdr:cNvPr id="346" name="直線コネクタ 345"/>
        <xdr:cNvCxnSpPr/>
      </xdr:nvCxnSpPr>
      <xdr:spPr>
        <a:xfrm flipV="1">
          <a:off x="8750300" y="9923239"/>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46009</xdr:rowOff>
    </xdr:from>
    <xdr:ext cx="534377" cy="259045"/>
    <xdr:sp macro="" textlink="">
      <xdr:nvSpPr>
        <xdr:cNvPr id="348" name="テキスト ボックス 347"/>
        <xdr:cNvSpPr txBox="1"/>
      </xdr:nvSpPr>
      <xdr:spPr>
        <a:xfrm>
          <a:off x="9372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123747</xdr:rowOff>
    </xdr:from>
    <xdr:to>
      <xdr:col>12</xdr:col>
      <xdr:colOff>511175</xdr:colOff>
      <xdr:row>57</xdr:row>
      <xdr:rowOff>153115</xdr:rowOff>
    </xdr:to>
    <xdr:cxnSp macro="">
      <xdr:nvCxnSpPr>
        <xdr:cNvPr id="349" name="直線コネクタ 348"/>
        <xdr:cNvCxnSpPr/>
      </xdr:nvCxnSpPr>
      <xdr:spPr>
        <a:xfrm>
          <a:off x="7861300" y="9896397"/>
          <a:ext cx="889000" cy="2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43338</xdr:rowOff>
    </xdr:from>
    <xdr:ext cx="534377" cy="259045"/>
    <xdr:sp macro="" textlink="">
      <xdr:nvSpPr>
        <xdr:cNvPr id="351" name="テキスト ボックス 350"/>
        <xdr:cNvSpPr txBox="1"/>
      </xdr:nvSpPr>
      <xdr:spPr>
        <a:xfrm>
          <a:off x="8483111" y="964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123747</xdr:rowOff>
    </xdr:from>
    <xdr:to>
      <xdr:col>11</xdr:col>
      <xdr:colOff>307975</xdr:colOff>
      <xdr:row>58</xdr:row>
      <xdr:rowOff>67352</xdr:rowOff>
    </xdr:to>
    <xdr:cxnSp macro="">
      <xdr:nvCxnSpPr>
        <xdr:cNvPr id="352" name="直線コネクタ 351"/>
        <xdr:cNvCxnSpPr/>
      </xdr:nvCxnSpPr>
      <xdr:spPr>
        <a:xfrm flipV="1">
          <a:off x="6972300" y="9896397"/>
          <a:ext cx="889000" cy="1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38527</xdr:rowOff>
    </xdr:from>
    <xdr:ext cx="534377" cy="259045"/>
    <xdr:sp macro="" textlink="">
      <xdr:nvSpPr>
        <xdr:cNvPr id="354" name="テキスト ボックス 353"/>
        <xdr:cNvSpPr txBox="1"/>
      </xdr:nvSpPr>
      <xdr:spPr>
        <a:xfrm>
          <a:off x="7594111" y="99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41326</xdr:rowOff>
    </xdr:from>
    <xdr:ext cx="534377" cy="259045"/>
    <xdr:sp macro="" textlink="">
      <xdr:nvSpPr>
        <xdr:cNvPr id="356" name="テキスト ボックス 355"/>
        <xdr:cNvSpPr txBox="1"/>
      </xdr:nvSpPr>
      <xdr:spPr>
        <a:xfrm>
          <a:off x="6705111" y="96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69202</xdr:rowOff>
    </xdr:from>
    <xdr:to>
      <xdr:col>15</xdr:col>
      <xdr:colOff>231775</xdr:colOff>
      <xdr:row>57</xdr:row>
      <xdr:rowOff>170802</xdr:rowOff>
    </xdr:to>
    <xdr:sp macro="" textlink="">
      <xdr:nvSpPr>
        <xdr:cNvPr id="362" name="円/楕円 361"/>
        <xdr:cNvSpPr/>
      </xdr:nvSpPr>
      <xdr:spPr>
        <a:xfrm>
          <a:off x="10426700" y="98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47629</xdr:rowOff>
    </xdr:from>
    <xdr:ext cx="534377" cy="259045"/>
    <xdr:sp macro="" textlink="">
      <xdr:nvSpPr>
        <xdr:cNvPr id="363" name="農林水産業費該当値テキスト"/>
        <xdr:cNvSpPr txBox="1"/>
      </xdr:nvSpPr>
      <xdr:spPr>
        <a:xfrm>
          <a:off x="10528300"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99789</xdr:rowOff>
    </xdr:from>
    <xdr:to>
      <xdr:col>14</xdr:col>
      <xdr:colOff>79375</xdr:colOff>
      <xdr:row>58</xdr:row>
      <xdr:rowOff>29939</xdr:rowOff>
    </xdr:to>
    <xdr:sp macro="" textlink="">
      <xdr:nvSpPr>
        <xdr:cNvPr id="364" name="円/楕円 363"/>
        <xdr:cNvSpPr/>
      </xdr:nvSpPr>
      <xdr:spPr>
        <a:xfrm>
          <a:off x="9588500" y="98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21066</xdr:rowOff>
    </xdr:from>
    <xdr:ext cx="534377" cy="259045"/>
    <xdr:sp macro="" textlink="">
      <xdr:nvSpPr>
        <xdr:cNvPr id="365" name="テキスト ボックス 364"/>
        <xdr:cNvSpPr txBox="1"/>
      </xdr:nvSpPr>
      <xdr:spPr>
        <a:xfrm>
          <a:off x="9372111" y="996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102315</xdr:rowOff>
    </xdr:from>
    <xdr:to>
      <xdr:col>12</xdr:col>
      <xdr:colOff>561975</xdr:colOff>
      <xdr:row>58</xdr:row>
      <xdr:rowOff>32465</xdr:rowOff>
    </xdr:to>
    <xdr:sp macro="" textlink="">
      <xdr:nvSpPr>
        <xdr:cNvPr id="366" name="円/楕円 365"/>
        <xdr:cNvSpPr/>
      </xdr:nvSpPr>
      <xdr:spPr>
        <a:xfrm>
          <a:off x="8699500" y="98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23592</xdr:rowOff>
    </xdr:from>
    <xdr:ext cx="534377" cy="259045"/>
    <xdr:sp macro="" textlink="">
      <xdr:nvSpPr>
        <xdr:cNvPr id="367" name="テキスト ボックス 366"/>
        <xdr:cNvSpPr txBox="1"/>
      </xdr:nvSpPr>
      <xdr:spPr>
        <a:xfrm>
          <a:off x="8483111" y="99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72947</xdr:rowOff>
    </xdr:from>
    <xdr:to>
      <xdr:col>11</xdr:col>
      <xdr:colOff>358775</xdr:colOff>
      <xdr:row>58</xdr:row>
      <xdr:rowOff>3097</xdr:rowOff>
    </xdr:to>
    <xdr:sp macro="" textlink="">
      <xdr:nvSpPr>
        <xdr:cNvPr id="368" name="円/楕円 367"/>
        <xdr:cNvSpPr/>
      </xdr:nvSpPr>
      <xdr:spPr>
        <a:xfrm>
          <a:off x="7810500" y="98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19624</xdr:rowOff>
    </xdr:from>
    <xdr:ext cx="534377" cy="259045"/>
    <xdr:sp macro="" textlink="">
      <xdr:nvSpPr>
        <xdr:cNvPr id="369" name="テキスト ボックス 368"/>
        <xdr:cNvSpPr txBox="1"/>
      </xdr:nvSpPr>
      <xdr:spPr>
        <a:xfrm>
          <a:off x="7594111" y="96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16552</xdr:rowOff>
    </xdr:from>
    <xdr:to>
      <xdr:col>10</xdr:col>
      <xdr:colOff>155575</xdr:colOff>
      <xdr:row>58</xdr:row>
      <xdr:rowOff>118152</xdr:rowOff>
    </xdr:to>
    <xdr:sp macro="" textlink="">
      <xdr:nvSpPr>
        <xdr:cNvPr id="370" name="円/楕円 369"/>
        <xdr:cNvSpPr/>
      </xdr:nvSpPr>
      <xdr:spPr>
        <a:xfrm>
          <a:off x="6921500" y="99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109279</xdr:rowOff>
    </xdr:from>
    <xdr:ext cx="534377" cy="259045"/>
    <xdr:sp macro="" textlink="">
      <xdr:nvSpPr>
        <xdr:cNvPr id="371" name="テキスト ボックス 370"/>
        <xdr:cNvSpPr txBox="1"/>
      </xdr:nvSpPr>
      <xdr:spPr>
        <a:xfrm>
          <a:off x="6705111" y="1005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145097</xdr:rowOff>
    </xdr:from>
    <xdr:to>
      <xdr:col>15</xdr:col>
      <xdr:colOff>180975</xdr:colOff>
      <xdr:row>76</xdr:row>
      <xdr:rowOff>16587</xdr:rowOff>
    </xdr:to>
    <xdr:cxnSp macro="">
      <xdr:nvCxnSpPr>
        <xdr:cNvPr id="400" name="直線コネクタ 399"/>
        <xdr:cNvCxnSpPr/>
      </xdr:nvCxnSpPr>
      <xdr:spPr>
        <a:xfrm>
          <a:off x="9639300" y="13003847"/>
          <a:ext cx="8382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145097</xdr:rowOff>
    </xdr:from>
    <xdr:to>
      <xdr:col>14</xdr:col>
      <xdr:colOff>28575</xdr:colOff>
      <xdr:row>77</xdr:row>
      <xdr:rowOff>109334</xdr:rowOff>
    </xdr:to>
    <xdr:cxnSp macro="">
      <xdr:nvCxnSpPr>
        <xdr:cNvPr id="403" name="直線コネクタ 402"/>
        <xdr:cNvCxnSpPr/>
      </xdr:nvCxnSpPr>
      <xdr:spPr>
        <a:xfrm flipV="1">
          <a:off x="8750300" y="13003847"/>
          <a:ext cx="889000" cy="3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7472</xdr:rowOff>
    </xdr:from>
    <xdr:ext cx="534377" cy="259045"/>
    <xdr:sp macro="" textlink="">
      <xdr:nvSpPr>
        <xdr:cNvPr id="405" name="テキスト ボックス 404"/>
        <xdr:cNvSpPr txBox="1"/>
      </xdr:nvSpPr>
      <xdr:spPr>
        <a:xfrm>
          <a:off x="9372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109334</xdr:rowOff>
    </xdr:from>
    <xdr:to>
      <xdr:col>12</xdr:col>
      <xdr:colOff>511175</xdr:colOff>
      <xdr:row>77</xdr:row>
      <xdr:rowOff>118238</xdr:rowOff>
    </xdr:to>
    <xdr:cxnSp macro="">
      <xdr:nvCxnSpPr>
        <xdr:cNvPr id="406" name="直線コネクタ 405"/>
        <xdr:cNvCxnSpPr/>
      </xdr:nvCxnSpPr>
      <xdr:spPr>
        <a:xfrm flipV="1">
          <a:off x="7861300" y="13310984"/>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29570</xdr:rowOff>
    </xdr:from>
    <xdr:ext cx="534377" cy="259045"/>
    <xdr:sp macro="" textlink="">
      <xdr:nvSpPr>
        <xdr:cNvPr id="408" name="テキスト ボックス 407"/>
        <xdr:cNvSpPr txBox="1"/>
      </xdr:nvSpPr>
      <xdr:spPr>
        <a:xfrm>
          <a:off x="8483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118238</xdr:rowOff>
    </xdr:from>
    <xdr:to>
      <xdr:col>11</xdr:col>
      <xdr:colOff>307975</xdr:colOff>
      <xdr:row>77</xdr:row>
      <xdr:rowOff>132220</xdr:rowOff>
    </xdr:to>
    <xdr:cxnSp macro="">
      <xdr:nvCxnSpPr>
        <xdr:cNvPr id="409" name="直線コネクタ 408"/>
        <xdr:cNvCxnSpPr/>
      </xdr:nvCxnSpPr>
      <xdr:spPr>
        <a:xfrm flipV="1">
          <a:off x="6972300" y="1331988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32390</xdr:rowOff>
    </xdr:from>
    <xdr:ext cx="534377" cy="259045"/>
    <xdr:sp macro="" textlink="">
      <xdr:nvSpPr>
        <xdr:cNvPr id="411" name="テキスト ボックス 410"/>
        <xdr:cNvSpPr txBox="1"/>
      </xdr:nvSpPr>
      <xdr:spPr>
        <a:xfrm>
          <a:off x="7594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71455</xdr:rowOff>
    </xdr:from>
    <xdr:ext cx="534377" cy="259045"/>
    <xdr:sp macro="" textlink="">
      <xdr:nvSpPr>
        <xdr:cNvPr id="413" name="テキスト ボックス 412"/>
        <xdr:cNvSpPr txBox="1"/>
      </xdr:nvSpPr>
      <xdr:spPr>
        <a:xfrm>
          <a:off x="6705111" y="129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137237</xdr:rowOff>
    </xdr:from>
    <xdr:to>
      <xdr:col>15</xdr:col>
      <xdr:colOff>231775</xdr:colOff>
      <xdr:row>76</xdr:row>
      <xdr:rowOff>67387</xdr:rowOff>
    </xdr:to>
    <xdr:sp macro="" textlink="">
      <xdr:nvSpPr>
        <xdr:cNvPr id="419" name="円/楕円 418"/>
        <xdr:cNvSpPr/>
      </xdr:nvSpPr>
      <xdr:spPr>
        <a:xfrm>
          <a:off x="10426700" y="129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160114</xdr:rowOff>
    </xdr:from>
    <xdr:ext cx="534377" cy="259045"/>
    <xdr:sp macro="" textlink="">
      <xdr:nvSpPr>
        <xdr:cNvPr id="420" name="商工費該当値テキスト"/>
        <xdr:cNvSpPr txBox="1"/>
      </xdr:nvSpPr>
      <xdr:spPr>
        <a:xfrm>
          <a:off x="10528300" y="128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94297</xdr:rowOff>
    </xdr:from>
    <xdr:to>
      <xdr:col>14</xdr:col>
      <xdr:colOff>79375</xdr:colOff>
      <xdr:row>76</xdr:row>
      <xdr:rowOff>24448</xdr:rowOff>
    </xdr:to>
    <xdr:sp macro="" textlink="">
      <xdr:nvSpPr>
        <xdr:cNvPr id="421" name="円/楕円 420"/>
        <xdr:cNvSpPr/>
      </xdr:nvSpPr>
      <xdr:spPr>
        <a:xfrm>
          <a:off x="9588500" y="12953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40974</xdr:rowOff>
    </xdr:from>
    <xdr:ext cx="534377" cy="259045"/>
    <xdr:sp macro="" textlink="">
      <xdr:nvSpPr>
        <xdr:cNvPr id="422" name="テキスト ボックス 421"/>
        <xdr:cNvSpPr txBox="1"/>
      </xdr:nvSpPr>
      <xdr:spPr>
        <a:xfrm>
          <a:off x="9372111" y="127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58534</xdr:rowOff>
    </xdr:from>
    <xdr:to>
      <xdr:col>12</xdr:col>
      <xdr:colOff>561975</xdr:colOff>
      <xdr:row>77</xdr:row>
      <xdr:rowOff>160134</xdr:rowOff>
    </xdr:to>
    <xdr:sp macro="" textlink="">
      <xdr:nvSpPr>
        <xdr:cNvPr id="423" name="円/楕円 422"/>
        <xdr:cNvSpPr/>
      </xdr:nvSpPr>
      <xdr:spPr>
        <a:xfrm>
          <a:off x="8699500" y="132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5211</xdr:rowOff>
    </xdr:from>
    <xdr:ext cx="534377" cy="259045"/>
    <xdr:sp macro="" textlink="">
      <xdr:nvSpPr>
        <xdr:cNvPr id="424" name="テキスト ボックス 423"/>
        <xdr:cNvSpPr txBox="1"/>
      </xdr:nvSpPr>
      <xdr:spPr>
        <a:xfrm>
          <a:off x="8483111" y="130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67438</xdr:rowOff>
    </xdr:from>
    <xdr:to>
      <xdr:col>11</xdr:col>
      <xdr:colOff>358775</xdr:colOff>
      <xdr:row>77</xdr:row>
      <xdr:rowOff>169038</xdr:rowOff>
    </xdr:to>
    <xdr:sp macro="" textlink="">
      <xdr:nvSpPr>
        <xdr:cNvPr id="425" name="円/楕円 424"/>
        <xdr:cNvSpPr/>
      </xdr:nvSpPr>
      <xdr:spPr>
        <a:xfrm>
          <a:off x="7810500" y="132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14115</xdr:rowOff>
    </xdr:from>
    <xdr:ext cx="534377" cy="259045"/>
    <xdr:sp macro="" textlink="">
      <xdr:nvSpPr>
        <xdr:cNvPr id="426" name="テキスト ボックス 425"/>
        <xdr:cNvSpPr txBox="1"/>
      </xdr:nvSpPr>
      <xdr:spPr>
        <a:xfrm>
          <a:off x="7594111" y="130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81420</xdr:rowOff>
    </xdr:from>
    <xdr:to>
      <xdr:col>10</xdr:col>
      <xdr:colOff>155575</xdr:colOff>
      <xdr:row>78</xdr:row>
      <xdr:rowOff>11570</xdr:rowOff>
    </xdr:to>
    <xdr:sp macro="" textlink="">
      <xdr:nvSpPr>
        <xdr:cNvPr id="427" name="円/楕円 426"/>
        <xdr:cNvSpPr/>
      </xdr:nvSpPr>
      <xdr:spPr>
        <a:xfrm>
          <a:off x="6921500" y="132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2697</xdr:rowOff>
    </xdr:from>
    <xdr:ext cx="534377" cy="259045"/>
    <xdr:sp macro="" textlink="">
      <xdr:nvSpPr>
        <xdr:cNvPr id="428" name="テキスト ボックス 427"/>
        <xdr:cNvSpPr txBox="1"/>
      </xdr:nvSpPr>
      <xdr:spPr>
        <a:xfrm>
          <a:off x="6705111" y="133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120528</xdr:rowOff>
    </xdr:from>
    <xdr:to>
      <xdr:col>15</xdr:col>
      <xdr:colOff>180975</xdr:colOff>
      <xdr:row>95</xdr:row>
      <xdr:rowOff>152798</xdr:rowOff>
    </xdr:to>
    <xdr:cxnSp macro="">
      <xdr:nvCxnSpPr>
        <xdr:cNvPr id="457" name="直線コネクタ 456"/>
        <xdr:cNvCxnSpPr/>
      </xdr:nvCxnSpPr>
      <xdr:spPr>
        <a:xfrm>
          <a:off x="9639300" y="16408278"/>
          <a:ext cx="8382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120528</xdr:rowOff>
    </xdr:from>
    <xdr:to>
      <xdr:col>14</xdr:col>
      <xdr:colOff>28575</xdr:colOff>
      <xdr:row>96</xdr:row>
      <xdr:rowOff>25264</xdr:rowOff>
    </xdr:to>
    <xdr:cxnSp macro="">
      <xdr:nvCxnSpPr>
        <xdr:cNvPr id="460" name="直線コネクタ 459"/>
        <xdr:cNvCxnSpPr/>
      </xdr:nvCxnSpPr>
      <xdr:spPr>
        <a:xfrm flipV="1">
          <a:off x="8750300" y="16408278"/>
          <a:ext cx="889000" cy="7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171080</xdr:rowOff>
    </xdr:from>
    <xdr:ext cx="534377" cy="259045"/>
    <xdr:sp macro="" textlink="">
      <xdr:nvSpPr>
        <xdr:cNvPr id="462" name="テキスト ボックス 461"/>
        <xdr:cNvSpPr txBox="1"/>
      </xdr:nvSpPr>
      <xdr:spPr>
        <a:xfrm>
          <a:off x="9372111" y="164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25264</xdr:rowOff>
    </xdr:from>
    <xdr:to>
      <xdr:col>12</xdr:col>
      <xdr:colOff>511175</xdr:colOff>
      <xdr:row>96</xdr:row>
      <xdr:rowOff>68545</xdr:rowOff>
    </xdr:to>
    <xdr:cxnSp macro="">
      <xdr:nvCxnSpPr>
        <xdr:cNvPr id="463" name="直線コネクタ 462"/>
        <xdr:cNvCxnSpPr/>
      </xdr:nvCxnSpPr>
      <xdr:spPr>
        <a:xfrm flipV="1">
          <a:off x="7861300" y="16484464"/>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38251</xdr:rowOff>
    </xdr:from>
    <xdr:ext cx="534377" cy="259045"/>
    <xdr:sp macro="" textlink="">
      <xdr:nvSpPr>
        <xdr:cNvPr id="465" name="テキスト ボックス 464"/>
        <xdr:cNvSpPr txBox="1"/>
      </xdr:nvSpPr>
      <xdr:spPr>
        <a:xfrm>
          <a:off x="8483111" y="161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68545</xdr:rowOff>
    </xdr:from>
    <xdr:to>
      <xdr:col>11</xdr:col>
      <xdr:colOff>307975</xdr:colOff>
      <xdr:row>96</xdr:row>
      <xdr:rowOff>87320</xdr:rowOff>
    </xdr:to>
    <xdr:cxnSp macro="">
      <xdr:nvCxnSpPr>
        <xdr:cNvPr id="466" name="直線コネクタ 465"/>
        <xdr:cNvCxnSpPr/>
      </xdr:nvCxnSpPr>
      <xdr:spPr>
        <a:xfrm flipV="1">
          <a:off x="6972300" y="16527745"/>
          <a:ext cx="8890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116636</xdr:rowOff>
    </xdr:from>
    <xdr:ext cx="534377" cy="259045"/>
    <xdr:sp macro="" textlink="">
      <xdr:nvSpPr>
        <xdr:cNvPr id="468" name="テキスト ボックス 467"/>
        <xdr:cNvSpPr txBox="1"/>
      </xdr:nvSpPr>
      <xdr:spPr>
        <a:xfrm>
          <a:off x="7594111" y="1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134710</xdr:rowOff>
    </xdr:from>
    <xdr:ext cx="534377" cy="259045"/>
    <xdr:sp macro="" textlink="">
      <xdr:nvSpPr>
        <xdr:cNvPr id="470" name="テキスト ボックス 469"/>
        <xdr:cNvSpPr txBox="1"/>
      </xdr:nvSpPr>
      <xdr:spPr>
        <a:xfrm>
          <a:off x="6705111" y="165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101998</xdr:rowOff>
    </xdr:from>
    <xdr:to>
      <xdr:col>15</xdr:col>
      <xdr:colOff>231775</xdr:colOff>
      <xdr:row>96</xdr:row>
      <xdr:rowOff>32148</xdr:rowOff>
    </xdr:to>
    <xdr:sp macro="" textlink="">
      <xdr:nvSpPr>
        <xdr:cNvPr id="476" name="円/楕円 475"/>
        <xdr:cNvSpPr/>
      </xdr:nvSpPr>
      <xdr:spPr>
        <a:xfrm>
          <a:off x="10426700" y="163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80425</xdr:rowOff>
    </xdr:from>
    <xdr:ext cx="534377" cy="259045"/>
    <xdr:sp macro="" textlink="">
      <xdr:nvSpPr>
        <xdr:cNvPr id="477" name="土木費該当値テキスト"/>
        <xdr:cNvSpPr txBox="1"/>
      </xdr:nvSpPr>
      <xdr:spPr>
        <a:xfrm>
          <a:off x="10528300" y="1636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75,781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69728</xdr:rowOff>
    </xdr:from>
    <xdr:to>
      <xdr:col>14</xdr:col>
      <xdr:colOff>79375</xdr:colOff>
      <xdr:row>95</xdr:row>
      <xdr:rowOff>171328</xdr:rowOff>
    </xdr:to>
    <xdr:sp macro="" textlink="">
      <xdr:nvSpPr>
        <xdr:cNvPr id="478" name="円/楕円 477"/>
        <xdr:cNvSpPr/>
      </xdr:nvSpPr>
      <xdr:spPr>
        <a:xfrm>
          <a:off x="9588500" y="163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16405</xdr:rowOff>
    </xdr:from>
    <xdr:ext cx="534377" cy="259045"/>
    <xdr:sp macro="" textlink="">
      <xdr:nvSpPr>
        <xdr:cNvPr id="479" name="テキスト ボックス 478"/>
        <xdr:cNvSpPr txBox="1"/>
      </xdr:nvSpPr>
      <xdr:spPr>
        <a:xfrm>
          <a:off x="9372111" y="161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145914</xdr:rowOff>
    </xdr:from>
    <xdr:to>
      <xdr:col>12</xdr:col>
      <xdr:colOff>561975</xdr:colOff>
      <xdr:row>96</xdr:row>
      <xdr:rowOff>76064</xdr:rowOff>
    </xdr:to>
    <xdr:sp macro="" textlink="">
      <xdr:nvSpPr>
        <xdr:cNvPr id="480" name="円/楕円 479"/>
        <xdr:cNvSpPr/>
      </xdr:nvSpPr>
      <xdr:spPr>
        <a:xfrm>
          <a:off x="8699500" y="164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67191</xdr:rowOff>
    </xdr:from>
    <xdr:ext cx="534377" cy="259045"/>
    <xdr:sp macro="" textlink="">
      <xdr:nvSpPr>
        <xdr:cNvPr id="481" name="テキスト ボックス 480"/>
        <xdr:cNvSpPr txBox="1"/>
      </xdr:nvSpPr>
      <xdr:spPr>
        <a:xfrm>
          <a:off x="8483111" y="165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17745</xdr:rowOff>
    </xdr:from>
    <xdr:to>
      <xdr:col>11</xdr:col>
      <xdr:colOff>358775</xdr:colOff>
      <xdr:row>96</xdr:row>
      <xdr:rowOff>119345</xdr:rowOff>
    </xdr:to>
    <xdr:sp macro="" textlink="">
      <xdr:nvSpPr>
        <xdr:cNvPr id="482" name="円/楕円 481"/>
        <xdr:cNvSpPr/>
      </xdr:nvSpPr>
      <xdr:spPr>
        <a:xfrm>
          <a:off x="7810500" y="164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135872</xdr:rowOff>
    </xdr:from>
    <xdr:ext cx="534377" cy="259045"/>
    <xdr:sp macro="" textlink="">
      <xdr:nvSpPr>
        <xdr:cNvPr id="483" name="テキスト ボックス 482"/>
        <xdr:cNvSpPr txBox="1"/>
      </xdr:nvSpPr>
      <xdr:spPr>
        <a:xfrm>
          <a:off x="7594111" y="162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36520</xdr:rowOff>
    </xdr:from>
    <xdr:to>
      <xdr:col>10</xdr:col>
      <xdr:colOff>155575</xdr:colOff>
      <xdr:row>96</xdr:row>
      <xdr:rowOff>138120</xdr:rowOff>
    </xdr:to>
    <xdr:sp macro="" textlink="">
      <xdr:nvSpPr>
        <xdr:cNvPr id="484" name="円/楕円 483"/>
        <xdr:cNvSpPr/>
      </xdr:nvSpPr>
      <xdr:spPr>
        <a:xfrm>
          <a:off x="6921500" y="164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154647</xdr:rowOff>
    </xdr:from>
    <xdr:ext cx="534377" cy="259045"/>
    <xdr:sp macro="" textlink="">
      <xdr:nvSpPr>
        <xdr:cNvPr id="485" name="テキスト ボックス 484"/>
        <xdr:cNvSpPr txBox="1"/>
      </xdr:nvSpPr>
      <xdr:spPr>
        <a:xfrm>
          <a:off x="6705111" y="162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11988</xdr:rowOff>
    </xdr:from>
    <xdr:to>
      <xdr:col>23</xdr:col>
      <xdr:colOff>517525</xdr:colOff>
      <xdr:row>38</xdr:row>
      <xdr:rowOff>48313</xdr:rowOff>
    </xdr:to>
    <xdr:cxnSp macro="">
      <xdr:nvCxnSpPr>
        <xdr:cNvPr id="514" name="直線コネクタ 513"/>
        <xdr:cNvCxnSpPr/>
      </xdr:nvCxnSpPr>
      <xdr:spPr>
        <a:xfrm flipV="1">
          <a:off x="15481300" y="6527088"/>
          <a:ext cx="8382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48313</xdr:rowOff>
    </xdr:from>
    <xdr:to>
      <xdr:col>22</xdr:col>
      <xdr:colOff>365125</xdr:colOff>
      <xdr:row>38</xdr:row>
      <xdr:rowOff>54874</xdr:rowOff>
    </xdr:to>
    <xdr:cxnSp macro="">
      <xdr:nvCxnSpPr>
        <xdr:cNvPr id="517" name="直線コネクタ 516"/>
        <xdr:cNvCxnSpPr/>
      </xdr:nvCxnSpPr>
      <xdr:spPr>
        <a:xfrm flipV="1">
          <a:off x="14592300" y="656341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23164</xdr:rowOff>
    </xdr:from>
    <xdr:ext cx="534377" cy="259045"/>
    <xdr:sp macro="" textlink="">
      <xdr:nvSpPr>
        <xdr:cNvPr id="519" name="テキスト ボックス 518"/>
        <xdr:cNvSpPr txBox="1"/>
      </xdr:nvSpPr>
      <xdr:spPr>
        <a:xfrm>
          <a:off x="15214111" y="61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54874</xdr:rowOff>
    </xdr:from>
    <xdr:to>
      <xdr:col>21</xdr:col>
      <xdr:colOff>161925</xdr:colOff>
      <xdr:row>38</xdr:row>
      <xdr:rowOff>61534</xdr:rowOff>
    </xdr:to>
    <xdr:cxnSp macro="">
      <xdr:nvCxnSpPr>
        <xdr:cNvPr id="520" name="直線コネクタ 519"/>
        <xdr:cNvCxnSpPr/>
      </xdr:nvCxnSpPr>
      <xdr:spPr>
        <a:xfrm flipV="1">
          <a:off x="13703300" y="6569974"/>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21922</xdr:rowOff>
    </xdr:from>
    <xdr:ext cx="534377" cy="259045"/>
    <xdr:sp macro="" textlink="">
      <xdr:nvSpPr>
        <xdr:cNvPr id="522" name="テキスト ボックス 521"/>
        <xdr:cNvSpPr txBox="1"/>
      </xdr:nvSpPr>
      <xdr:spPr>
        <a:xfrm>
          <a:off x="14325111" y="61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61534</xdr:rowOff>
    </xdr:from>
    <xdr:to>
      <xdr:col>19</xdr:col>
      <xdr:colOff>644525</xdr:colOff>
      <xdr:row>38</xdr:row>
      <xdr:rowOff>67333</xdr:rowOff>
    </xdr:to>
    <xdr:cxnSp macro="">
      <xdr:nvCxnSpPr>
        <xdr:cNvPr id="523" name="直線コネクタ 522"/>
        <xdr:cNvCxnSpPr/>
      </xdr:nvCxnSpPr>
      <xdr:spPr>
        <a:xfrm flipV="1">
          <a:off x="12814300" y="6576634"/>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38922</xdr:rowOff>
    </xdr:from>
    <xdr:ext cx="534377" cy="259045"/>
    <xdr:sp macro="" textlink="">
      <xdr:nvSpPr>
        <xdr:cNvPr id="525" name="テキスト ボックス 524"/>
        <xdr:cNvSpPr txBox="1"/>
      </xdr:nvSpPr>
      <xdr:spPr>
        <a:xfrm>
          <a:off x="13436111" y="6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80680</xdr:rowOff>
    </xdr:from>
    <xdr:ext cx="534377" cy="259045"/>
    <xdr:sp macro="" textlink="">
      <xdr:nvSpPr>
        <xdr:cNvPr id="527" name="テキスト ボックス 526"/>
        <xdr:cNvSpPr txBox="1"/>
      </xdr:nvSpPr>
      <xdr:spPr>
        <a:xfrm>
          <a:off x="12547111" y="62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132639</xdr:rowOff>
    </xdr:from>
    <xdr:to>
      <xdr:col>23</xdr:col>
      <xdr:colOff>568325</xdr:colOff>
      <xdr:row>38</xdr:row>
      <xdr:rowOff>62788</xdr:rowOff>
    </xdr:to>
    <xdr:sp macro="" textlink="">
      <xdr:nvSpPr>
        <xdr:cNvPr id="533" name="円/楕円 532"/>
        <xdr:cNvSpPr/>
      </xdr:nvSpPr>
      <xdr:spPr>
        <a:xfrm>
          <a:off x="16268700" y="647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47566</xdr:rowOff>
    </xdr:from>
    <xdr:ext cx="534377" cy="259045"/>
    <xdr:sp macro="" textlink="">
      <xdr:nvSpPr>
        <xdr:cNvPr id="534" name="消防費該当値テキスト"/>
        <xdr:cNvSpPr txBox="1"/>
      </xdr:nvSpPr>
      <xdr:spPr>
        <a:xfrm>
          <a:off x="16370300" y="63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168963</xdr:rowOff>
    </xdr:from>
    <xdr:to>
      <xdr:col>22</xdr:col>
      <xdr:colOff>415925</xdr:colOff>
      <xdr:row>38</xdr:row>
      <xdr:rowOff>99113</xdr:rowOff>
    </xdr:to>
    <xdr:sp macro="" textlink="">
      <xdr:nvSpPr>
        <xdr:cNvPr id="535" name="円/楕円 534"/>
        <xdr:cNvSpPr/>
      </xdr:nvSpPr>
      <xdr:spPr>
        <a:xfrm>
          <a:off x="15430500" y="65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90240</xdr:rowOff>
    </xdr:from>
    <xdr:ext cx="534377" cy="259045"/>
    <xdr:sp macro="" textlink="">
      <xdr:nvSpPr>
        <xdr:cNvPr id="536" name="テキスト ボックス 535"/>
        <xdr:cNvSpPr txBox="1"/>
      </xdr:nvSpPr>
      <xdr:spPr>
        <a:xfrm>
          <a:off x="15214111" y="66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4074</xdr:rowOff>
    </xdr:from>
    <xdr:to>
      <xdr:col>21</xdr:col>
      <xdr:colOff>212725</xdr:colOff>
      <xdr:row>38</xdr:row>
      <xdr:rowOff>105674</xdr:rowOff>
    </xdr:to>
    <xdr:sp macro="" textlink="">
      <xdr:nvSpPr>
        <xdr:cNvPr id="537" name="円/楕円 536"/>
        <xdr:cNvSpPr/>
      </xdr:nvSpPr>
      <xdr:spPr>
        <a:xfrm>
          <a:off x="14541500" y="65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96801</xdr:rowOff>
    </xdr:from>
    <xdr:ext cx="534377" cy="259045"/>
    <xdr:sp macro="" textlink="">
      <xdr:nvSpPr>
        <xdr:cNvPr id="538" name="テキスト ボックス 537"/>
        <xdr:cNvSpPr txBox="1"/>
      </xdr:nvSpPr>
      <xdr:spPr>
        <a:xfrm>
          <a:off x="14325111" y="661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10734</xdr:rowOff>
    </xdr:from>
    <xdr:to>
      <xdr:col>20</xdr:col>
      <xdr:colOff>9525</xdr:colOff>
      <xdr:row>38</xdr:row>
      <xdr:rowOff>112334</xdr:rowOff>
    </xdr:to>
    <xdr:sp macro="" textlink="">
      <xdr:nvSpPr>
        <xdr:cNvPr id="539" name="円/楕円 538"/>
        <xdr:cNvSpPr/>
      </xdr:nvSpPr>
      <xdr:spPr>
        <a:xfrm>
          <a:off x="13652500" y="65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103461</xdr:rowOff>
    </xdr:from>
    <xdr:ext cx="534377" cy="259045"/>
    <xdr:sp macro="" textlink="">
      <xdr:nvSpPr>
        <xdr:cNvPr id="540" name="テキスト ボックス 539"/>
        <xdr:cNvSpPr txBox="1"/>
      </xdr:nvSpPr>
      <xdr:spPr>
        <a:xfrm>
          <a:off x="13436111" y="661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16533</xdr:rowOff>
    </xdr:from>
    <xdr:to>
      <xdr:col>18</xdr:col>
      <xdr:colOff>492125</xdr:colOff>
      <xdr:row>38</xdr:row>
      <xdr:rowOff>118133</xdr:rowOff>
    </xdr:to>
    <xdr:sp macro="" textlink="">
      <xdr:nvSpPr>
        <xdr:cNvPr id="541" name="円/楕円 540"/>
        <xdr:cNvSpPr/>
      </xdr:nvSpPr>
      <xdr:spPr>
        <a:xfrm>
          <a:off x="12763500" y="65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109260</xdr:rowOff>
    </xdr:from>
    <xdr:ext cx="534377" cy="259045"/>
    <xdr:sp macro="" textlink="">
      <xdr:nvSpPr>
        <xdr:cNvPr id="542" name="テキスト ボックス 541"/>
        <xdr:cNvSpPr txBox="1"/>
      </xdr:nvSpPr>
      <xdr:spPr>
        <a:xfrm>
          <a:off x="12547111" y="66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144071</xdr:rowOff>
    </xdr:from>
    <xdr:to>
      <xdr:col>23</xdr:col>
      <xdr:colOff>517525</xdr:colOff>
      <xdr:row>56</xdr:row>
      <xdr:rowOff>114719</xdr:rowOff>
    </xdr:to>
    <xdr:cxnSp macro="">
      <xdr:nvCxnSpPr>
        <xdr:cNvPr id="569" name="直線コネクタ 568"/>
        <xdr:cNvCxnSpPr/>
      </xdr:nvCxnSpPr>
      <xdr:spPr>
        <a:xfrm>
          <a:off x="15481300" y="9402371"/>
          <a:ext cx="838200" cy="3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144071</xdr:rowOff>
    </xdr:from>
    <xdr:to>
      <xdr:col>22</xdr:col>
      <xdr:colOff>365125</xdr:colOff>
      <xdr:row>55</xdr:row>
      <xdr:rowOff>72437</xdr:rowOff>
    </xdr:to>
    <xdr:cxnSp macro="">
      <xdr:nvCxnSpPr>
        <xdr:cNvPr id="572" name="直線コネクタ 571"/>
        <xdr:cNvCxnSpPr/>
      </xdr:nvCxnSpPr>
      <xdr:spPr>
        <a:xfrm flipV="1">
          <a:off x="14592300" y="9402371"/>
          <a:ext cx="889000" cy="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26179</xdr:rowOff>
    </xdr:from>
    <xdr:ext cx="534377" cy="259045"/>
    <xdr:sp macro="" textlink="">
      <xdr:nvSpPr>
        <xdr:cNvPr id="574" name="テキスト ボックス 573"/>
        <xdr:cNvSpPr txBox="1"/>
      </xdr:nvSpPr>
      <xdr:spPr>
        <a:xfrm>
          <a:off x="15214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72437</xdr:rowOff>
    </xdr:from>
    <xdr:to>
      <xdr:col>21</xdr:col>
      <xdr:colOff>161925</xdr:colOff>
      <xdr:row>55</xdr:row>
      <xdr:rowOff>77415</xdr:rowOff>
    </xdr:to>
    <xdr:cxnSp macro="">
      <xdr:nvCxnSpPr>
        <xdr:cNvPr id="575" name="直線コネクタ 574"/>
        <xdr:cNvCxnSpPr/>
      </xdr:nvCxnSpPr>
      <xdr:spPr>
        <a:xfrm flipV="1">
          <a:off x="13703300" y="9502187"/>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18804</xdr:rowOff>
    </xdr:from>
    <xdr:ext cx="534377" cy="259045"/>
    <xdr:sp macro="" textlink="">
      <xdr:nvSpPr>
        <xdr:cNvPr id="577" name="テキスト ボックス 576"/>
        <xdr:cNvSpPr txBox="1"/>
      </xdr:nvSpPr>
      <xdr:spPr>
        <a:xfrm>
          <a:off x="14325111" y="97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77415</xdr:rowOff>
    </xdr:from>
    <xdr:to>
      <xdr:col>19</xdr:col>
      <xdr:colOff>644525</xdr:colOff>
      <xdr:row>56</xdr:row>
      <xdr:rowOff>148766</xdr:rowOff>
    </xdr:to>
    <xdr:cxnSp macro="">
      <xdr:nvCxnSpPr>
        <xdr:cNvPr id="578" name="直線コネクタ 577"/>
        <xdr:cNvCxnSpPr/>
      </xdr:nvCxnSpPr>
      <xdr:spPr>
        <a:xfrm flipV="1">
          <a:off x="12814300" y="9507165"/>
          <a:ext cx="889000" cy="24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11658</xdr:rowOff>
    </xdr:from>
    <xdr:ext cx="534377" cy="259045"/>
    <xdr:sp macro="" textlink="">
      <xdr:nvSpPr>
        <xdr:cNvPr id="580" name="テキスト ボックス 579"/>
        <xdr:cNvSpPr txBox="1"/>
      </xdr:nvSpPr>
      <xdr:spPr>
        <a:xfrm>
          <a:off x="13436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42492</xdr:rowOff>
    </xdr:from>
    <xdr:ext cx="534377" cy="259045"/>
    <xdr:sp macro="" textlink="">
      <xdr:nvSpPr>
        <xdr:cNvPr id="582" name="テキスト ボックス 581"/>
        <xdr:cNvSpPr txBox="1"/>
      </xdr:nvSpPr>
      <xdr:spPr>
        <a:xfrm>
          <a:off x="12547111" y="98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63919</xdr:rowOff>
    </xdr:from>
    <xdr:to>
      <xdr:col>23</xdr:col>
      <xdr:colOff>568325</xdr:colOff>
      <xdr:row>56</xdr:row>
      <xdr:rowOff>165519</xdr:rowOff>
    </xdr:to>
    <xdr:sp macro="" textlink="">
      <xdr:nvSpPr>
        <xdr:cNvPr id="588" name="円/楕円 587"/>
        <xdr:cNvSpPr/>
      </xdr:nvSpPr>
      <xdr:spPr>
        <a:xfrm>
          <a:off x="16268700" y="96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42346</xdr:rowOff>
    </xdr:from>
    <xdr:ext cx="534377" cy="259045"/>
    <xdr:sp macro="" textlink="">
      <xdr:nvSpPr>
        <xdr:cNvPr id="589" name="教育費該当値テキスト"/>
        <xdr:cNvSpPr txBox="1"/>
      </xdr:nvSpPr>
      <xdr:spPr>
        <a:xfrm>
          <a:off x="16370300" y="96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80,464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93271</xdr:rowOff>
    </xdr:from>
    <xdr:to>
      <xdr:col>22</xdr:col>
      <xdr:colOff>415925</xdr:colOff>
      <xdr:row>55</xdr:row>
      <xdr:rowOff>23421</xdr:rowOff>
    </xdr:to>
    <xdr:sp macro="" textlink="">
      <xdr:nvSpPr>
        <xdr:cNvPr id="590" name="円/楕円 589"/>
        <xdr:cNvSpPr/>
      </xdr:nvSpPr>
      <xdr:spPr>
        <a:xfrm>
          <a:off x="15430500" y="93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39948</xdr:rowOff>
    </xdr:from>
    <xdr:ext cx="599010" cy="259045"/>
    <xdr:sp macro="" textlink="">
      <xdr:nvSpPr>
        <xdr:cNvPr id="591" name="テキスト ボックス 590"/>
        <xdr:cNvSpPr txBox="1"/>
      </xdr:nvSpPr>
      <xdr:spPr>
        <a:xfrm>
          <a:off x="15181794" y="912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21637</xdr:rowOff>
    </xdr:from>
    <xdr:to>
      <xdr:col>21</xdr:col>
      <xdr:colOff>212725</xdr:colOff>
      <xdr:row>55</xdr:row>
      <xdr:rowOff>123237</xdr:rowOff>
    </xdr:to>
    <xdr:sp macro="" textlink="">
      <xdr:nvSpPr>
        <xdr:cNvPr id="592" name="円/楕円 591"/>
        <xdr:cNvSpPr/>
      </xdr:nvSpPr>
      <xdr:spPr>
        <a:xfrm>
          <a:off x="14541500" y="9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139764</xdr:rowOff>
    </xdr:from>
    <xdr:ext cx="599010" cy="259045"/>
    <xdr:sp macro="" textlink="">
      <xdr:nvSpPr>
        <xdr:cNvPr id="593" name="テキスト ボックス 592"/>
        <xdr:cNvSpPr txBox="1"/>
      </xdr:nvSpPr>
      <xdr:spPr>
        <a:xfrm>
          <a:off x="14292794" y="922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26615</xdr:rowOff>
    </xdr:from>
    <xdr:to>
      <xdr:col>20</xdr:col>
      <xdr:colOff>9525</xdr:colOff>
      <xdr:row>55</xdr:row>
      <xdr:rowOff>128215</xdr:rowOff>
    </xdr:to>
    <xdr:sp macro="" textlink="">
      <xdr:nvSpPr>
        <xdr:cNvPr id="594" name="円/楕円 593"/>
        <xdr:cNvSpPr/>
      </xdr:nvSpPr>
      <xdr:spPr>
        <a:xfrm>
          <a:off x="13652500" y="94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144742</xdr:rowOff>
    </xdr:from>
    <xdr:ext cx="599010" cy="259045"/>
    <xdr:sp macro="" textlink="">
      <xdr:nvSpPr>
        <xdr:cNvPr id="595" name="テキスト ボックス 594"/>
        <xdr:cNvSpPr txBox="1"/>
      </xdr:nvSpPr>
      <xdr:spPr>
        <a:xfrm>
          <a:off x="13403794" y="923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97966</xdr:rowOff>
    </xdr:from>
    <xdr:to>
      <xdr:col>18</xdr:col>
      <xdr:colOff>492125</xdr:colOff>
      <xdr:row>57</xdr:row>
      <xdr:rowOff>28116</xdr:rowOff>
    </xdr:to>
    <xdr:sp macro="" textlink="">
      <xdr:nvSpPr>
        <xdr:cNvPr id="596" name="円/楕円 595"/>
        <xdr:cNvSpPr/>
      </xdr:nvSpPr>
      <xdr:spPr>
        <a:xfrm>
          <a:off x="12763500" y="96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44643</xdr:rowOff>
    </xdr:from>
    <xdr:ext cx="534377" cy="259045"/>
    <xdr:sp macro="" textlink="">
      <xdr:nvSpPr>
        <xdr:cNvPr id="597" name="テキスト ボックス 596"/>
        <xdr:cNvSpPr txBox="1"/>
      </xdr:nvSpPr>
      <xdr:spPr>
        <a:xfrm>
          <a:off x="12547111" y="94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106497</xdr:rowOff>
    </xdr:from>
    <xdr:to>
      <xdr:col>23</xdr:col>
      <xdr:colOff>517525</xdr:colOff>
      <xdr:row>78</xdr:row>
      <xdr:rowOff>139700</xdr:rowOff>
    </xdr:to>
    <xdr:cxnSp macro="">
      <xdr:nvCxnSpPr>
        <xdr:cNvPr id="624" name="直線コネクタ 623"/>
        <xdr:cNvCxnSpPr/>
      </xdr:nvCxnSpPr>
      <xdr:spPr>
        <a:xfrm>
          <a:off x="15481300" y="13479597"/>
          <a:ext cx="838200" cy="3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105725</xdr:rowOff>
    </xdr:from>
    <xdr:to>
      <xdr:col>22</xdr:col>
      <xdr:colOff>365125</xdr:colOff>
      <xdr:row>78</xdr:row>
      <xdr:rowOff>106497</xdr:rowOff>
    </xdr:to>
    <xdr:cxnSp macro="">
      <xdr:nvCxnSpPr>
        <xdr:cNvPr id="627" name="直線コネクタ 626"/>
        <xdr:cNvCxnSpPr/>
      </xdr:nvCxnSpPr>
      <xdr:spPr>
        <a:xfrm>
          <a:off x="14592300" y="13478825"/>
          <a:ext cx="889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105725</xdr:rowOff>
    </xdr:from>
    <xdr:to>
      <xdr:col>21</xdr:col>
      <xdr:colOff>161925</xdr:colOff>
      <xdr:row>78</xdr:row>
      <xdr:rowOff>113694</xdr:rowOff>
    </xdr:to>
    <xdr:cxnSp macro="">
      <xdr:nvCxnSpPr>
        <xdr:cNvPr id="630" name="直線コネクタ 629"/>
        <xdr:cNvCxnSpPr/>
      </xdr:nvCxnSpPr>
      <xdr:spPr>
        <a:xfrm flipV="1">
          <a:off x="13703300" y="13478825"/>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113694</xdr:rowOff>
    </xdr:from>
    <xdr:to>
      <xdr:col>19</xdr:col>
      <xdr:colOff>644525</xdr:colOff>
      <xdr:row>78</xdr:row>
      <xdr:rowOff>122985</xdr:rowOff>
    </xdr:to>
    <xdr:cxnSp macro="">
      <xdr:nvCxnSpPr>
        <xdr:cNvPr id="633" name="直線コネクタ 632"/>
        <xdr:cNvCxnSpPr/>
      </xdr:nvCxnSpPr>
      <xdr:spPr>
        <a:xfrm flipV="1">
          <a:off x="12814300" y="13486794"/>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55697</xdr:rowOff>
    </xdr:from>
    <xdr:to>
      <xdr:col>22</xdr:col>
      <xdr:colOff>415925</xdr:colOff>
      <xdr:row>78</xdr:row>
      <xdr:rowOff>157297</xdr:rowOff>
    </xdr:to>
    <xdr:sp macro="" textlink="">
      <xdr:nvSpPr>
        <xdr:cNvPr id="645" name="円/楕円 644"/>
        <xdr:cNvSpPr/>
      </xdr:nvSpPr>
      <xdr:spPr>
        <a:xfrm>
          <a:off x="15430500" y="13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148424</xdr:rowOff>
    </xdr:from>
    <xdr:ext cx="469744" cy="259045"/>
    <xdr:sp macro="" textlink="">
      <xdr:nvSpPr>
        <xdr:cNvPr id="646" name="テキスト ボックス 645"/>
        <xdr:cNvSpPr txBox="1"/>
      </xdr:nvSpPr>
      <xdr:spPr>
        <a:xfrm>
          <a:off x="15246427" y="1352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54925</xdr:rowOff>
    </xdr:from>
    <xdr:to>
      <xdr:col>21</xdr:col>
      <xdr:colOff>212725</xdr:colOff>
      <xdr:row>78</xdr:row>
      <xdr:rowOff>156525</xdr:rowOff>
    </xdr:to>
    <xdr:sp macro="" textlink="">
      <xdr:nvSpPr>
        <xdr:cNvPr id="647" name="円/楕円 646"/>
        <xdr:cNvSpPr/>
      </xdr:nvSpPr>
      <xdr:spPr>
        <a:xfrm>
          <a:off x="14541500" y="1342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147652</xdr:rowOff>
    </xdr:from>
    <xdr:ext cx="469744" cy="259045"/>
    <xdr:sp macro="" textlink="">
      <xdr:nvSpPr>
        <xdr:cNvPr id="648" name="テキスト ボックス 647"/>
        <xdr:cNvSpPr txBox="1"/>
      </xdr:nvSpPr>
      <xdr:spPr>
        <a:xfrm>
          <a:off x="14357427" y="1352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62894</xdr:rowOff>
    </xdr:from>
    <xdr:to>
      <xdr:col>20</xdr:col>
      <xdr:colOff>9525</xdr:colOff>
      <xdr:row>78</xdr:row>
      <xdr:rowOff>164494</xdr:rowOff>
    </xdr:to>
    <xdr:sp macro="" textlink="">
      <xdr:nvSpPr>
        <xdr:cNvPr id="649" name="円/楕円 648"/>
        <xdr:cNvSpPr/>
      </xdr:nvSpPr>
      <xdr:spPr>
        <a:xfrm>
          <a:off x="13652500" y="134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155621</xdr:rowOff>
    </xdr:from>
    <xdr:ext cx="469744" cy="259045"/>
    <xdr:sp macro="" textlink="">
      <xdr:nvSpPr>
        <xdr:cNvPr id="650" name="テキスト ボックス 649"/>
        <xdr:cNvSpPr txBox="1"/>
      </xdr:nvSpPr>
      <xdr:spPr>
        <a:xfrm>
          <a:off x="13468427" y="135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72185</xdr:rowOff>
    </xdr:from>
    <xdr:to>
      <xdr:col>18</xdr:col>
      <xdr:colOff>492125</xdr:colOff>
      <xdr:row>79</xdr:row>
      <xdr:rowOff>2335</xdr:rowOff>
    </xdr:to>
    <xdr:sp macro="" textlink="">
      <xdr:nvSpPr>
        <xdr:cNvPr id="651" name="円/楕円 650"/>
        <xdr:cNvSpPr/>
      </xdr:nvSpPr>
      <xdr:spPr>
        <a:xfrm>
          <a:off x="12763500" y="134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164912</xdr:rowOff>
    </xdr:from>
    <xdr:ext cx="469744" cy="259045"/>
    <xdr:sp macro="" textlink="">
      <xdr:nvSpPr>
        <xdr:cNvPr id="652" name="テキスト ボックス 651"/>
        <xdr:cNvSpPr txBox="1"/>
      </xdr:nvSpPr>
      <xdr:spPr>
        <a:xfrm>
          <a:off x="12579427" y="135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39239</xdr:rowOff>
    </xdr:from>
    <xdr:to>
      <xdr:col>23</xdr:col>
      <xdr:colOff>517525</xdr:colOff>
      <xdr:row>97</xdr:row>
      <xdr:rowOff>48662</xdr:rowOff>
    </xdr:to>
    <xdr:cxnSp macro="">
      <xdr:nvCxnSpPr>
        <xdr:cNvPr id="679" name="直線コネクタ 678"/>
        <xdr:cNvCxnSpPr/>
      </xdr:nvCxnSpPr>
      <xdr:spPr>
        <a:xfrm flipV="1">
          <a:off x="15481300" y="16669889"/>
          <a:ext cx="8382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146064</xdr:rowOff>
    </xdr:from>
    <xdr:to>
      <xdr:col>22</xdr:col>
      <xdr:colOff>365125</xdr:colOff>
      <xdr:row>97</xdr:row>
      <xdr:rowOff>48662</xdr:rowOff>
    </xdr:to>
    <xdr:cxnSp macro="">
      <xdr:nvCxnSpPr>
        <xdr:cNvPr id="682" name="直線コネクタ 681"/>
        <xdr:cNvCxnSpPr/>
      </xdr:nvCxnSpPr>
      <xdr:spPr>
        <a:xfrm>
          <a:off x="14592300" y="16605264"/>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84" name="テキスト ボックス 683"/>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146064</xdr:rowOff>
    </xdr:from>
    <xdr:to>
      <xdr:col>21</xdr:col>
      <xdr:colOff>161925</xdr:colOff>
      <xdr:row>97</xdr:row>
      <xdr:rowOff>14098</xdr:rowOff>
    </xdr:to>
    <xdr:cxnSp macro="">
      <xdr:nvCxnSpPr>
        <xdr:cNvPr id="685" name="直線コネクタ 684"/>
        <xdr:cNvCxnSpPr/>
      </xdr:nvCxnSpPr>
      <xdr:spPr>
        <a:xfrm flipV="1">
          <a:off x="13703300" y="16605264"/>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87" name="テキスト ボックス 686"/>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76615</xdr:rowOff>
    </xdr:from>
    <xdr:to>
      <xdr:col>19</xdr:col>
      <xdr:colOff>644525</xdr:colOff>
      <xdr:row>97</xdr:row>
      <xdr:rowOff>14098</xdr:rowOff>
    </xdr:to>
    <xdr:cxnSp macro="">
      <xdr:nvCxnSpPr>
        <xdr:cNvPr id="688" name="直線コネクタ 687"/>
        <xdr:cNvCxnSpPr/>
      </xdr:nvCxnSpPr>
      <xdr:spPr>
        <a:xfrm>
          <a:off x="12814300" y="16535815"/>
          <a:ext cx="889000" cy="10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0" name="テキスト ボックス 689"/>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692" name="テキスト ボックス 691"/>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159889</xdr:rowOff>
    </xdr:from>
    <xdr:to>
      <xdr:col>23</xdr:col>
      <xdr:colOff>568325</xdr:colOff>
      <xdr:row>97</xdr:row>
      <xdr:rowOff>90039</xdr:rowOff>
    </xdr:to>
    <xdr:sp macro="" textlink="">
      <xdr:nvSpPr>
        <xdr:cNvPr id="698" name="円/楕円 697"/>
        <xdr:cNvSpPr/>
      </xdr:nvSpPr>
      <xdr:spPr>
        <a:xfrm>
          <a:off x="16268700" y="166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138316</xdr:rowOff>
    </xdr:from>
    <xdr:ext cx="534377" cy="259045"/>
    <xdr:sp macro="" textlink="">
      <xdr:nvSpPr>
        <xdr:cNvPr id="699" name="公債費該当値テキスト"/>
        <xdr:cNvSpPr txBox="1"/>
      </xdr:nvSpPr>
      <xdr:spPr>
        <a:xfrm>
          <a:off x="16370300" y="165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169312</xdr:rowOff>
    </xdr:from>
    <xdr:to>
      <xdr:col>22</xdr:col>
      <xdr:colOff>415925</xdr:colOff>
      <xdr:row>97</xdr:row>
      <xdr:rowOff>99462</xdr:rowOff>
    </xdr:to>
    <xdr:sp macro="" textlink="">
      <xdr:nvSpPr>
        <xdr:cNvPr id="700" name="円/楕円 699"/>
        <xdr:cNvSpPr/>
      </xdr:nvSpPr>
      <xdr:spPr>
        <a:xfrm>
          <a:off x="15430500" y="166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90589</xdr:rowOff>
    </xdr:from>
    <xdr:ext cx="534377" cy="259045"/>
    <xdr:sp macro="" textlink="">
      <xdr:nvSpPr>
        <xdr:cNvPr id="701" name="テキスト ボックス 700"/>
        <xdr:cNvSpPr txBox="1"/>
      </xdr:nvSpPr>
      <xdr:spPr>
        <a:xfrm>
          <a:off x="15214111" y="167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95264</xdr:rowOff>
    </xdr:from>
    <xdr:to>
      <xdr:col>21</xdr:col>
      <xdr:colOff>212725</xdr:colOff>
      <xdr:row>97</xdr:row>
      <xdr:rowOff>25414</xdr:rowOff>
    </xdr:to>
    <xdr:sp macro="" textlink="">
      <xdr:nvSpPr>
        <xdr:cNvPr id="702" name="円/楕円 701"/>
        <xdr:cNvSpPr/>
      </xdr:nvSpPr>
      <xdr:spPr>
        <a:xfrm>
          <a:off x="14541500" y="16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16541</xdr:rowOff>
    </xdr:from>
    <xdr:ext cx="534377" cy="259045"/>
    <xdr:sp macro="" textlink="">
      <xdr:nvSpPr>
        <xdr:cNvPr id="703" name="テキスト ボックス 702"/>
        <xdr:cNvSpPr txBox="1"/>
      </xdr:nvSpPr>
      <xdr:spPr>
        <a:xfrm>
          <a:off x="14325111" y="166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134748</xdr:rowOff>
    </xdr:from>
    <xdr:to>
      <xdr:col>20</xdr:col>
      <xdr:colOff>9525</xdr:colOff>
      <xdr:row>97</xdr:row>
      <xdr:rowOff>64898</xdr:rowOff>
    </xdr:to>
    <xdr:sp macro="" textlink="">
      <xdr:nvSpPr>
        <xdr:cNvPr id="704" name="円/楕円 703"/>
        <xdr:cNvSpPr/>
      </xdr:nvSpPr>
      <xdr:spPr>
        <a:xfrm>
          <a:off x="13652500" y="165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56025</xdr:rowOff>
    </xdr:from>
    <xdr:ext cx="534377" cy="259045"/>
    <xdr:sp macro="" textlink="">
      <xdr:nvSpPr>
        <xdr:cNvPr id="705" name="テキスト ボックス 704"/>
        <xdr:cNvSpPr txBox="1"/>
      </xdr:nvSpPr>
      <xdr:spPr>
        <a:xfrm>
          <a:off x="13436111" y="166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25815</xdr:rowOff>
    </xdr:from>
    <xdr:to>
      <xdr:col>18</xdr:col>
      <xdr:colOff>492125</xdr:colOff>
      <xdr:row>96</xdr:row>
      <xdr:rowOff>127415</xdr:rowOff>
    </xdr:to>
    <xdr:sp macro="" textlink="">
      <xdr:nvSpPr>
        <xdr:cNvPr id="706" name="円/楕円 705"/>
        <xdr:cNvSpPr/>
      </xdr:nvSpPr>
      <xdr:spPr>
        <a:xfrm>
          <a:off x="12763500" y="1648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118542</xdr:rowOff>
    </xdr:from>
    <xdr:ext cx="534377" cy="259045"/>
    <xdr:sp macro="" textlink="">
      <xdr:nvSpPr>
        <xdr:cNvPr id="707" name="テキスト ボックス 706"/>
        <xdr:cNvSpPr txBox="1"/>
      </xdr:nvSpPr>
      <xdr:spPr>
        <a:xfrm>
          <a:off x="12547111" y="165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166370</xdr:rowOff>
    </xdr:from>
    <xdr:to>
      <xdr:col>32</xdr:col>
      <xdr:colOff>186689</xdr:colOff>
      <xdr:row>39</xdr:row>
      <xdr:rowOff>44450</xdr:rowOff>
    </xdr:to>
    <xdr:cxnSp macro="">
      <xdr:nvCxnSpPr>
        <xdr:cNvPr id="731" name="直線コネクタ 730"/>
        <xdr:cNvCxnSpPr/>
      </xdr:nvCxnSpPr>
      <xdr:spPr>
        <a:xfrm flipV="1">
          <a:off x="22159595" y="6338570"/>
          <a:ext cx="1269" cy="392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89171</xdr:rowOff>
    </xdr:from>
    <xdr:ext cx="249299" cy="259045"/>
    <xdr:sp macro="" textlink="">
      <xdr:nvSpPr>
        <xdr:cNvPr id="732" name="諸支出金最小値テキスト"/>
        <xdr:cNvSpPr txBox="1"/>
      </xdr:nvSpPr>
      <xdr:spPr>
        <a:xfrm>
          <a:off x="22212300" y="6775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113047</xdr:rowOff>
    </xdr:from>
    <xdr:ext cx="469744" cy="259045"/>
    <xdr:sp macro="" textlink="">
      <xdr:nvSpPr>
        <xdr:cNvPr id="734" name="諸支出金最大値テキスト"/>
        <xdr:cNvSpPr txBox="1"/>
      </xdr:nvSpPr>
      <xdr:spPr>
        <a:xfrm>
          <a:off x="22212300"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36</xdr:row>
      <xdr:rowOff>166370</xdr:rowOff>
    </xdr:from>
    <xdr:to>
      <xdr:col>32</xdr:col>
      <xdr:colOff>276225</xdr:colOff>
      <xdr:row>36</xdr:row>
      <xdr:rowOff>166370</xdr:rowOff>
    </xdr:to>
    <xdr:cxnSp macro="">
      <xdr:nvCxnSpPr>
        <xdr:cNvPr id="735" name="直線コネクタ 734"/>
        <xdr:cNvCxnSpPr/>
      </xdr:nvCxnSpPr>
      <xdr:spPr>
        <a:xfrm>
          <a:off x="22072600" y="633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6621</xdr:rowOff>
    </xdr:from>
    <xdr:ext cx="313932" cy="259045"/>
    <xdr:sp macro="" textlink="">
      <xdr:nvSpPr>
        <xdr:cNvPr id="737" name="諸支出金平均値テキスト"/>
        <xdr:cNvSpPr txBox="1"/>
      </xdr:nvSpPr>
      <xdr:spPr>
        <a:xfrm>
          <a:off x="22212300" y="65217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155194</xdr:rowOff>
    </xdr:from>
    <xdr:to>
      <xdr:col>32</xdr:col>
      <xdr:colOff>238125</xdr:colOff>
      <xdr:row>39</xdr:row>
      <xdr:rowOff>85344</xdr:rowOff>
    </xdr:to>
    <xdr:sp macro="" textlink="">
      <xdr:nvSpPr>
        <xdr:cNvPr id="738" name="フローチャート : 判断 737"/>
        <xdr:cNvSpPr/>
      </xdr:nvSpPr>
      <xdr:spPr>
        <a:xfrm>
          <a:off x="221107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146304</xdr:rowOff>
    </xdr:from>
    <xdr:to>
      <xdr:col>31</xdr:col>
      <xdr:colOff>85725</xdr:colOff>
      <xdr:row>39</xdr:row>
      <xdr:rowOff>76454</xdr:rowOff>
    </xdr:to>
    <xdr:sp macro="" textlink="">
      <xdr:nvSpPr>
        <xdr:cNvPr id="740" name="フローチャート : 判断 739"/>
        <xdr:cNvSpPr/>
      </xdr:nvSpPr>
      <xdr:spPr>
        <a:xfrm>
          <a:off x="21272500" y="666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92981</xdr:rowOff>
    </xdr:from>
    <xdr:ext cx="378565" cy="259045"/>
    <xdr:sp macro="" textlink="">
      <xdr:nvSpPr>
        <xdr:cNvPr id="741" name="テキスト ボックス 740"/>
        <xdr:cNvSpPr txBox="1"/>
      </xdr:nvSpPr>
      <xdr:spPr>
        <a:xfrm>
          <a:off x="21134017" y="643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145415</xdr:rowOff>
    </xdr:from>
    <xdr:to>
      <xdr:col>29</xdr:col>
      <xdr:colOff>568325</xdr:colOff>
      <xdr:row>39</xdr:row>
      <xdr:rowOff>75565</xdr:rowOff>
    </xdr:to>
    <xdr:sp macro="" textlink="">
      <xdr:nvSpPr>
        <xdr:cNvPr id="743" name="フローチャート : 判断 742"/>
        <xdr:cNvSpPr/>
      </xdr:nvSpPr>
      <xdr:spPr>
        <a:xfrm>
          <a:off x="20383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92092</xdr:rowOff>
    </xdr:from>
    <xdr:ext cx="378565" cy="259045"/>
    <xdr:sp macro="" textlink="">
      <xdr:nvSpPr>
        <xdr:cNvPr id="744" name="テキスト ボックス 743"/>
        <xdr:cNvSpPr txBox="1"/>
      </xdr:nvSpPr>
      <xdr:spPr>
        <a:xfrm>
          <a:off x="20245017" y="6435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114808</xdr:rowOff>
    </xdr:from>
    <xdr:to>
      <xdr:col>28</xdr:col>
      <xdr:colOff>314325</xdr:colOff>
      <xdr:row>39</xdr:row>
      <xdr:rowOff>44450</xdr:rowOff>
    </xdr:to>
    <xdr:cxnSp macro="">
      <xdr:nvCxnSpPr>
        <xdr:cNvPr id="745" name="直線コネクタ 744"/>
        <xdr:cNvCxnSpPr/>
      </xdr:nvCxnSpPr>
      <xdr:spPr>
        <a:xfrm>
          <a:off x="18656300" y="5429758"/>
          <a:ext cx="889000" cy="130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152781</xdr:rowOff>
    </xdr:from>
    <xdr:to>
      <xdr:col>28</xdr:col>
      <xdr:colOff>365125</xdr:colOff>
      <xdr:row>39</xdr:row>
      <xdr:rowOff>82931</xdr:rowOff>
    </xdr:to>
    <xdr:sp macro="" textlink="">
      <xdr:nvSpPr>
        <xdr:cNvPr id="746" name="フローチャート : 判断 745"/>
        <xdr:cNvSpPr/>
      </xdr:nvSpPr>
      <xdr:spPr>
        <a:xfrm>
          <a:off x="19494500" y="66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99458</xdr:rowOff>
    </xdr:from>
    <xdr:ext cx="313932" cy="259045"/>
    <xdr:sp macro="" textlink="">
      <xdr:nvSpPr>
        <xdr:cNvPr id="747" name="テキスト ボックス 746"/>
        <xdr:cNvSpPr txBox="1"/>
      </xdr:nvSpPr>
      <xdr:spPr>
        <a:xfrm>
          <a:off x="19388333" y="6443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131699</xdr:rowOff>
    </xdr:from>
    <xdr:to>
      <xdr:col>27</xdr:col>
      <xdr:colOff>161925</xdr:colOff>
      <xdr:row>39</xdr:row>
      <xdr:rowOff>61849</xdr:rowOff>
    </xdr:to>
    <xdr:sp macro="" textlink="">
      <xdr:nvSpPr>
        <xdr:cNvPr id="748" name="フローチャート : 判断 747"/>
        <xdr:cNvSpPr/>
      </xdr:nvSpPr>
      <xdr:spPr>
        <a:xfrm>
          <a:off x="18605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52976</xdr:rowOff>
    </xdr:from>
    <xdr:ext cx="378565" cy="259045"/>
    <xdr:sp macro="" textlink="">
      <xdr:nvSpPr>
        <xdr:cNvPr id="749" name="テキスト ボックス 748"/>
        <xdr:cNvSpPr txBox="1"/>
      </xdr:nvSpPr>
      <xdr:spPr>
        <a:xfrm>
          <a:off x="18467017" y="673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5" name="円/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133621</xdr:rowOff>
    </xdr:from>
    <xdr:ext cx="249299" cy="259045"/>
    <xdr:sp macro="" textlink="">
      <xdr:nvSpPr>
        <xdr:cNvPr id="756" name="諸支出金該当値テキスト"/>
        <xdr:cNvSpPr txBox="1"/>
      </xdr:nvSpPr>
      <xdr:spPr>
        <a:xfrm>
          <a:off x="22212300" y="664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7" name="円/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8" name="テキスト ボックス 75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9" name="円/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0" name="テキスト ボックス 75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1" name="円/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2" name="テキスト ボックス 76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64008</xdr:rowOff>
    </xdr:from>
    <xdr:to>
      <xdr:col>27</xdr:col>
      <xdr:colOff>161925</xdr:colOff>
      <xdr:row>31</xdr:row>
      <xdr:rowOff>165608</xdr:rowOff>
    </xdr:to>
    <xdr:sp macro="" textlink="">
      <xdr:nvSpPr>
        <xdr:cNvPr id="763" name="円/楕円 762"/>
        <xdr:cNvSpPr/>
      </xdr:nvSpPr>
      <xdr:spPr>
        <a:xfrm>
          <a:off x="18605500" y="53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10685</xdr:rowOff>
    </xdr:from>
    <xdr:ext cx="534377" cy="259045"/>
    <xdr:sp macro="" textlink="">
      <xdr:nvSpPr>
        <xdr:cNvPr id="764" name="テキスト ボックス 763"/>
        <xdr:cNvSpPr txBox="1"/>
      </xdr:nvSpPr>
      <xdr:spPr>
        <a:xfrm>
          <a:off x="18389111" y="51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8" name="テキスト ボックス 777"/>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80" name="テキスト ボックス 779"/>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2" name="テキスト ボックス 781"/>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4" name="テキスト ボックス 783"/>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6" name="テキスト ボックス 785"/>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5" name="フローチャート :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7" name="フローチャート :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8" name="テキスト ボックス 79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0" name="フローチャート :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1" name="テキスト ボックス 80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3" name="フローチャート : 判断 802"/>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4" name="テキスト ボックス 803"/>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5" name="フローチャート : 判断 804"/>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6" name="テキスト ボックス 805"/>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2" name="円/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4" name="円/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5" name="テキスト ボックス 814"/>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6" name="円/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7" name="テキスト ボックス 816"/>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8" name="円/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9" name="テキスト ボックス 81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0" name="円/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1" name="テキスト ボックス 82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における</a:t>
          </a:r>
          <a:r>
            <a:rPr kumimoji="1" lang="ja-JP" altLang="en-US" sz="1300">
              <a:solidFill>
                <a:sysClr val="windowText" lastClr="000000"/>
              </a:solidFill>
              <a:latin typeface="ＭＳ Ｐゴシック"/>
            </a:rPr>
            <a:t>住民１人あたりのコストは類似団体と比較すると</a:t>
          </a:r>
          <a:r>
            <a:rPr kumimoji="1" lang="ja-JP" altLang="en-US" sz="1300">
              <a:latin typeface="ＭＳ Ｐゴシック"/>
            </a:rPr>
            <a:t>ほとんどの項目で下回っており、特に民生費、公債費が下回っている。民生費は社会保障費の増加を抑制しつつ、必要なサービスを提供していく必要がある。商工費が類似団体を上回っているが観光案内所の建設を行ったことが主な増加理由となっている。</a:t>
          </a:r>
          <a:endParaRPr kumimoji="1" lang="en-US" altLang="ja-JP" sz="1300">
            <a:latin typeface="ＭＳ Ｐゴシック"/>
          </a:endParaRPr>
        </a:p>
        <a:p>
          <a:r>
            <a:rPr kumimoji="1" lang="en-US" altLang="ja-JP" sz="1300">
              <a:latin typeface="ＭＳ Ｐゴシック"/>
            </a:rPr>
            <a:t>H27</a:t>
          </a:r>
          <a:r>
            <a:rPr kumimoji="1" lang="ja-JP" altLang="en-US" sz="1300">
              <a:latin typeface="ＭＳ Ｐゴシック"/>
            </a:rPr>
            <a:t>と</a:t>
          </a:r>
          <a:r>
            <a:rPr kumimoji="1" lang="en-US" altLang="ja-JP" sz="1300">
              <a:latin typeface="ＭＳ Ｐゴシック"/>
            </a:rPr>
            <a:t>H23</a:t>
          </a:r>
          <a:r>
            <a:rPr kumimoji="1" lang="ja-JP" altLang="en-US" sz="1300">
              <a:latin typeface="ＭＳ Ｐゴシック"/>
            </a:rPr>
            <a:t>を比較すると、総務費が増加しているが、基金への積立を積極的に行い、健全な財政運営に努めていることが主な原因となっている。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健全化判断指標の実質公債費比率を改善するため、人件費削減や繰上償還を積極的に行い、起債依存型からの脱却へ体質を改善することにより、財政調整基金残高、実質収支額共に増加してきた。安定した財政運営のため、今後も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なく全会計を足した合計黒字額は増加している。個々の会計をみると、国民健康保険特別会計（事業勘定）、公共下水道事業特別会計、農業集落排水事業特別会計はＨ２３に比べ黒字額が減少しており、一般会計からの繰出額も増加傾向にある。今後の社会保障費の増加、インフラ整備における公共投資の必要性を勘案し、今後も黒字を維持するため様々な事業展開と、事業の効率化、省力化に努め健全財政を維持し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7327031</v>
      </c>
      <c r="BO4" s="409"/>
      <c r="BP4" s="409"/>
      <c r="BQ4" s="409"/>
      <c r="BR4" s="409"/>
      <c r="BS4" s="409"/>
      <c r="BT4" s="409"/>
      <c r="BU4" s="410"/>
      <c r="BV4" s="408">
        <v>7999600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16.5</v>
      </c>
      <c r="CU4" s="586"/>
      <c r="CV4" s="586"/>
      <c r="CW4" s="586"/>
      <c r="CX4" s="586"/>
      <c r="CY4" s="586"/>
      <c r="CZ4" s="586"/>
      <c r="DA4" s="587"/>
      <c r="DB4" s="585">
        <v>14.2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6407189</v>
      </c>
      <c r="BO5" s="414"/>
      <c r="BP5" s="414"/>
      <c r="BQ5" s="414"/>
      <c r="BR5" s="414"/>
      <c r="BS5" s="414"/>
      <c r="BT5" s="414"/>
      <c r="BU5" s="415"/>
      <c r="BV5" s="413">
        <v>7192174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77.099999999999994</v>
      </c>
      <c r="CU5" s="384"/>
      <c r="CV5" s="384"/>
      <c r="CW5" s="384"/>
      <c r="CX5" s="384"/>
      <c r="CY5" s="384"/>
      <c r="CZ5" s="384"/>
      <c r="DA5" s="385"/>
      <c r="DB5" s="383">
        <v>74.5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919842</v>
      </c>
      <c r="BO6" s="414"/>
      <c r="BP6" s="414"/>
      <c r="BQ6" s="414"/>
      <c r="BR6" s="414"/>
      <c r="BS6" s="414"/>
      <c r="BT6" s="414"/>
      <c r="BU6" s="415"/>
      <c r="BV6" s="413">
        <v>807426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81.900000000000006</v>
      </c>
      <c r="CU6" s="560"/>
      <c r="CV6" s="560"/>
      <c r="CW6" s="560"/>
      <c r="CX6" s="560"/>
      <c r="CY6" s="560"/>
      <c r="CZ6" s="560"/>
      <c r="DA6" s="561"/>
      <c r="DB6" s="559">
        <v>79.7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181897</v>
      </c>
      <c r="BO7" s="414"/>
      <c r="BP7" s="414"/>
      <c r="BQ7" s="414"/>
      <c r="BR7" s="414"/>
      <c r="BS7" s="414"/>
      <c r="BT7" s="414"/>
      <c r="BU7" s="415"/>
      <c r="BV7" s="413">
        <v>184985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4469077</v>
      </c>
      <c r="CU7" s="414"/>
      <c r="CV7" s="414"/>
      <c r="CW7" s="414"/>
      <c r="CX7" s="414"/>
      <c r="CY7" s="414"/>
      <c r="CZ7" s="414"/>
      <c r="DA7" s="415"/>
      <c r="DB7" s="413">
        <v>4374549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737945</v>
      </c>
      <c r="BO8" s="414"/>
      <c r="BP8" s="414"/>
      <c r="BQ8" s="414"/>
      <c r="BR8" s="414"/>
      <c r="BS8" s="414"/>
      <c r="BT8" s="414"/>
      <c r="BU8" s="415"/>
      <c r="BV8" s="413">
        <v>622441</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9780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115504</v>
      </c>
      <c r="BO9" s="414"/>
      <c r="BP9" s="414"/>
      <c r="BQ9" s="414"/>
      <c r="BR9" s="414"/>
      <c r="BS9" s="414"/>
      <c r="BT9" s="414"/>
      <c r="BU9" s="415"/>
      <c r="BV9" s="413">
        <v>-115213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9.9</v>
      </c>
      <c r="CU9" s="384"/>
      <c r="CV9" s="384"/>
      <c r="CW9" s="384"/>
      <c r="CX9" s="384"/>
      <c r="CY9" s="384"/>
      <c r="CZ9" s="384"/>
      <c r="DA9" s="385"/>
      <c r="DB9" s="383">
        <v>9.6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10183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471165</v>
      </c>
      <c r="BO10" s="414"/>
      <c r="BP10" s="414"/>
      <c r="BQ10" s="414"/>
      <c r="BR10" s="414"/>
      <c r="BS10" s="414"/>
      <c r="BT10" s="414"/>
      <c r="BU10" s="415"/>
      <c r="BV10" s="413">
        <v>608872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9906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9800</v>
      </c>
      <c r="S13" s="515"/>
      <c r="T13" s="515"/>
      <c r="U13" s="515"/>
      <c r="V13" s="516"/>
      <c r="W13" s="502" t="s">
        <v>120</v>
      </c>
      <c r="X13" s="426"/>
      <c r="Y13" s="426"/>
      <c r="Z13" s="426"/>
      <c r="AA13" s="426"/>
      <c r="AB13" s="427"/>
      <c r="AC13" s="389">
        <v>1823</v>
      </c>
      <c r="AD13" s="390"/>
      <c r="AE13" s="390"/>
      <c r="AF13" s="390"/>
      <c r="AG13" s="391"/>
      <c r="AH13" s="389">
        <v>1940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586669</v>
      </c>
      <c r="BO13" s="414"/>
      <c r="BP13" s="414"/>
      <c r="BQ13" s="414"/>
      <c r="BR13" s="414"/>
      <c r="BS13" s="414"/>
      <c r="BT13" s="414"/>
      <c r="BU13" s="415"/>
      <c r="BV13" s="413">
        <v>493659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8.4</v>
      </c>
      <c r="CU13" s="384"/>
      <c r="CV13" s="384"/>
      <c r="CW13" s="384"/>
      <c r="CX13" s="384"/>
      <c r="CY13" s="384"/>
      <c r="CZ13" s="384"/>
      <c r="DA13" s="385"/>
      <c r="DB13" s="383">
        <v>9.3000000000000007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10112</v>
      </c>
      <c r="S14" s="515"/>
      <c r="T14" s="515"/>
      <c r="U14" s="515"/>
      <c r="V14" s="516"/>
      <c r="W14" s="517"/>
      <c r="X14" s="429"/>
      <c r="Y14" s="429"/>
      <c r="Z14" s="429"/>
      <c r="AA14" s="429"/>
      <c r="AB14" s="430"/>
      <c r="AC14" s="507">
        <v>32.5</v>
      </c>
      <c r="AD14" s="508"/>
      <c r="AE14" s="508"/>
      <c r="AF14" s="508"/>
      <c r="AG14" s="509"/>
      <c r="AH14" s="507">
        <v>31.1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18.2</v>
      </c>
      <c r="CU14" s="486"/>
      <c r="CV14" s="486"/>
      <c r="CW14" s="486"/>
      <c r="CX14" s="486"/>
      <c r="CY14" s="486"/>
      <c r="CZ14" s="486"/>
      <c r="DA14" s="487"/>
      <c r="DB14" s="518">
        <v>40</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10018</v>
      </c>
      <c r="S15" s="515"/>
      <c r="T15" s="515"/>
      <c r="U15" s="515"/>
      <c r="V15" s="516"/>
      <c r="W15" s="502" t="s">
        <v>127</v>
      </c>
      <c r="X15" s="426"/>
      <c r="Y15" s="426"/>
      <c r="Z15" s="426"/>
      <c r="AA15" s="426"/>
      <c r="AB15" s="427"/>
      <c r="AC15" s="389">
        <v>580</v>
      </c>
      <c r="AD15" s="390"/>
      <c r="AE15" s="390"/>
      <c r="AF15" s="390"/>
      <c r="AG15" s="391"/>
      <c r="AH15" s="389">
        <v>710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1510724</v>
      </c>
      <c r="BO15" s="409"/>
      <c r="BP15" s="409"/>
      <c r="BQ15" s="409"/>
      <c r="BR15" s="409"/>
      <c r="BS15" s="409"/>
      <c r="BT15" s="409"/>
      <c r="BU15" s="410"/>
      <c r="BV15" s="408">
        <v>1438004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10.3</v>
      </c>
      <c r="AD16" s="508"/>
      <c r="AE16" s="508"/>
      <c r="AF16" s="508"/>
      <c r="AG16" s="509"/>
      <c r="AH16" s="507">
        <v>11.4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3738331</v>
      </c>
      <c r="BO16" s="414"/>
      <c r="BP16" s="414"/>
      <c r="BQ16" s="414"/>
      <c r="BR16" s="414"/>
      <c r="BS16" s="414"/>
      <c r="BT16" s="414"/>
      <c r="BU16" s="415"/>
      <c r="BV16" s="413">
        <v>3677839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3210</v>
      </c>
      <c r="AD17" s="390"/>
      <c r="AE17" s="390"/>
      <c r="AF17" s="390"/>
      <c r="AG17" s="391"/>
      <c r="AH17" s="389">
        <v>3582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1956773</v>
      </c>
      <c r="BO17" s="414"/>
      <c r="BP17" s="414"/>
      <c r="BQ17" s="414"/>
      <c r="BR17" s="414"/>
      <c r="BS17" s="414"/>
      <c r="BT17" s="414"/>
      <c r="BU17" s="415"/>
      <c r="BV17" s="413">
        <v>1815108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337.58</v>
      </c>
      <c r="M18" s="478"/>
      <c r="N18" s="478"/>
      <c r="O18" s="478"/>
      <c r="P18" s="478"/>
      <c r="Q18" s="478"/>
      <c r="R18" s="479"/>
      <c r="S18" s="479"/>
      <c r="T18" s="479"/>
      <c r="U18" s="479"/>
      <c r="V18" s="480"/>
      <c r="W18" s="494"/>
      <c r="X18" s="495"/>
      <c r="Y18" s="495"/>
      <c r="Z18" s="495"/>
      <c r="AA18" s="495"/>
      <c r="AB18" s="503"/>
      <c r="AC18" s="377">
        <v>57.2</v>
      </c>
      <c r="AD18" s="378"/>
      <c r="AE18" s="378"/>
      <c r="AF18" s="378"/>
      <c r="AG18" s="481"/>
      <c r="AH18" s="377">
        <v>57.5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3706734</v>
      </c>
      <c r="BO18" s="414"/>
      <c r="BP18" s="414"/>
      <c r="BQ18" s="414"/>
      <c r="BR18" s="414"/>
      <c r="BS18" s="414"/>
      <c r="BT18" s="414"/>
      <c r="BU18" s="415"/>
      <c r="BV18" s="413">
        <v>3620464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5941632</v>
      </c>
      <c r="BO19" s="414"/>
      <c r="BP19" s="414"/>
      <c r="BQ19" s="414"/>
      <c r="BR19" s="414"/>
      <c r="BS19" s="414"/>
      <c r="BT19" s="414"/>
      <c r="BU19" s="415"/>
      <c r="BV19" s="413">
        <v>6042203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3664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5865788</v>
      </c>
      <c r="BO23" s="414"/>
      <c r="BP23" s="414"/>
      <c r="BQ23" s="414"/>
      <c r="BR23" s="414"/>
      <c r="BS23" s="414"/>
      <c r="BT23" s="414"/>
      <c r="BU23" s="415"/>
      <c r="BV23" s="413">
        <v>6017175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7100</v>
      </c>
      <c r="R24" s="390"/>
      <c r="S24" s="390"/>
      <c r="T24" s="390"/>
      <c r="U24" s="390"/>
      <c r="V24" s="391"/>
      <c r="W24" s="455"/>
      <c r="X24" s="446"/>
      <c r="Y24" s="447"/>
      <c r="Z24" s="386" t="s">
        <v>151</v>
      </c>
      <c r="AA24" s="387"/>
      <c r="AB24" s="387"/>
      <c r="AC24" s="387"/>
      <c r="AD24" s="387"/>
      <c r="AE24" s="387"/>
      <c r="AF24" s="387"/>
      <c r="AG24" s="388"/>
      <c r="AH24" s="389">
        <v>102</v>
      </c>
      <c r="AI24" s="390"/>
      <c r="AJ24" s="390"/>
      <c r="AK24" s="390"/>
      <c r="AL24" s="391"/>
      <c r="AM24" s="389">
        <v>332214</v>
      </c>
      <c r="AN24" s="390"/>
      <c r="AO24" s="390"/>
      <c r="AP24" s="390"/>
      <c r="AQ24" s="390"/>
      <c r="AR24" s="391"/>
      <c r="AS24" s="389">
        <v>3257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5769093</v>
      </c>
      <c r="BO24" s="414"/>
      <c r="BP24" s="414"/>
      <c r="BQ24" s="414"/>
      <c r="BR24" s="414"/>
      <c r="BS24" s="414"/>
      <c r="BT24" s="414"/>
      <c r="BU24" s="415"/>
      <c r="BV24" s="413">
        <v>5892032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5820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242518</v>
      </c>
      <c r="BO25" s="409"/>
      <c r="BP25" s="409"/>
      <c r="BQ25" s="409"/>
      <c r="BR25" s="409"/>
      <c r="BS25" s="409"/>
      <c r="BT25" s="409"/>
      <c r="BU25" s="410"/>
      <c r="BV25" s="408">
        <v>212242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5460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2850</v>
      </c>
      <c r="R27" s="390"/>
      <c r="S27" s="390"/>
      <c r="T27" s="390"/>
      <c r="U27" s="390"/>
      <c r="V27" s="391"/>
      <c r="W27" s="455"/>
      <c r="X27" s="446"/>
      <c r="Y27" s="447"/>
      <c r="Z27" s="386" t="s">
        <v>161</v>
      </c>
      <c r="AA27" s="387"/>
      <c r="AB27" s="387"/>
      <c r="AC27" s="387"/>
      <c r="AD27" s="387"/>
      <c r="AE27" s="387"/>
      <c r="AF27" s="387"/>
      <c r="AG27" s="388"/>
      <c r="AH27" s="389">
        <v>15</v>
      </c>
      <c r="AI27" s="390"/>
      <c r="AJ27" s="390"/>
      <c r="AK27" s="390"/>
      <c r="AL27" s="391"/>
      <c r="AM27" s="389">
        <v>47595</v>
      </c>
      <c r="AN27" s="390"/>
      <c r="AO27" s="390"/>
      <c r="AP27" s="390"/>
      <c r="AQ27" s="390"/>
      <c r="AR27" s="391"/>
      <c r="AS27" s="389">
        <v>3173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2300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2312632</v>
      </c>
      <c r="BO28" s="409"/>
      <c r="BP28" s="409"/>
      <c r="BQ28" s="409"/>
      <c r="BR28" s="409"/>
      <c r="BS28" s="409"/>
      <c r="BT28" s="409"/>
      <c r="BU28" s="410"/>
      <c r="BV28" s="408">
        <v>1841467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10</v>
      </c>
      <c r="M29" s="390"/>
      <c r="N29" s="390"/>
      <c r="O29" s="390"/>
      <c r="P29" s="391"/>
      <c r="Q29" s="389">
        <v>2100</v>
      </c>
      <c r="R29" s="390"/>
      <c r="S29" s="390"/>
      <c r="T29" s="390"/>
      <c r="U29" s="390"/>
      <c r="V29" s="391"/>
      <c r="W29" s="456"/>
      <c r="X29" s="457"/>
      <c r="Y29" s="458"/>
      <c r="Z29" s="386" t="s">
        <v>168</v>
      </c>
      <c r="AA29" s="387"/>
      <c r="AB29" s="387"/>
      <c r="AC29" s="387"/>
      <c r="AD29" s="387"/>
      <c r="AE29" s="387"/>
      <c r="AF29" s="387"/>
      <c r="AG29" s="388"/>
      <c r="AH29" s="389">
        <v>117</v>
      </c>
      <c r="AI29" s="390"/>
      <c r="AJ29" s="390"/>
      <c r="AK29" s="390"/>
      <c r="AL29" s="391"/>
      <c r="AM29" s="389">
        <v>379809</v>
      </c>
      <c r="AN29" s="390"/>
      <c r="AO29" s="390"/>
      <c r="AP29" s="390"/>
      <c r="AQ29" s="390"/>
      <c r="AR29" s="391"/>
      <c r="AS29" s="389">
        <v>3246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7969</v>
      </c>
      <c r="BO29" s="414"/>
      <c r="BP29" s="414"/>
      <c r="BQ29" s="414"/>
      <c r="BR29" s="414"/>
      <c r="BS29" s="414"/>
      <c r="BT29" s="414"/>
      <c r="BU29" s="415"/>
      <c r="BV29" s="413">
        <v>7967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960321</v>
      </c>
      <c r="BO30" s="417"/>
      <c r="BP30" s="417"/>
      <c r="BQ30" s="417"/>
      <c r="BR30" s="417"/>
      <c r="BS30" s="417"/>
      <c r="BT30" s="417"/>
      <c r="BU30" s="418"/>
      <c r="BV30" s="416">
        <v>826014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上水道事業会計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吾妻広域町村圏振興整備組合（一般会計）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つまごいサービス公社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国民健康保険特別会計（直営診療施設勘定）</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スキー場事業会計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吾妻広域町村圏振興整備組合（病院事業）</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介護保険特別会計（介護事業勘定）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IF('各会計、関係団体の財政状況及び健全化判断比率'!B37="","",'各会計、関係団体の財政状況及び健全化判断比率'!B37)</f>
        <v>農業集落排水事業特別会計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西吾妻衛生施設組合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西吾妻環境衛生施設組合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群馬県後期高齢者医療広域連合（一般会計）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群馬県後期高齢者医療広域連合（事業会計）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群馬県市町村総合事務組合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群馬県市町村会館管理組合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西吾妻福祉病院組合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529</v>
      </c>
      <c r="D34" s="1181"/>
      <c r="E34" s="1182"/>
      <c r="F34" s="32">
        <v>10.56</v>
      </c>
      <c r="G34" s="33">
        <v>10.57</v>
      </c>
      <c r="H34" s="33">
        <v>16.32</v>
      </c>
      <c r="I34" s="33">
        <v>14.22</v>
      </c>
      <c r="J34" s="34">
        <v>16.510000000000002</v>
      </c>
      <c r="K34" s="22"/>
      <c r="L34" s="22"/>
      <c r="M34" s="22"/>
      <c r="N34" s="22"/>
      <c r="O34" s="22"/>
      <c r="P34" s="22"/>
    </row>
    <row r="35" spans="1:16" ht="39" customHeight="1" x14ac:dyDescent="0.15">
      <c r="A35" s="22"/>
      <c r="B35" s="35"/>
      <c r="C35" s="1175" t="s">
        <v>530</v>
      </c>
      <c r="D35" s="1176"/>
      <c r="E35" s="1177"/>
      <c r="F35" s="36">
        <v>2.77</v>
      </c>
      <c r="G35" s="37">
        <v>2.86</v>
      </c>
      <c r="H35" s="37">
        <v>3.38</v>
      </c>
      <c r="I35" s="37">
        <v>9.1</v>
      </c>
      <c r="J35" s="38">
        <v>9.82</v>
      </c>
      <c r="K35" s="22"/>
      <c r="L35" s="22"/>
      <c r="M35" s="22"/>
      <c r="N35" s="22"/>
      <c r="O35" s="22"/>
      <c r="P35" s="22"/>
    </row>
    <row r="36" spans="1:16" ht="39" customHeight="1" x14ac:dyDescent="0.15">
      <c r="A36" s="22"/>
      <c r="B36" s="35"/>
      <c r="C36" s="1175" t="s">
        <v>531</v>
      </c>
      <c r="D36" s="1176"/>
      <c r="E36" s="1177"/>
      <c r="F36" s="36">
        <v>2.41</v>
      </c>
      <c r="G36" s="37">
        <v>0.69</v>
      </c>
      <c r="H36" s="37">
        <v>0.98</v>
      </c>
      <c r="I36" s="37">
        <v>2.19</v>
      </c>
      <c r="J36" s="38">
        <v>2.1800000000000002</v>
      </c>
      <c r="K36" s="22"/>
      <c r="L36" s="22"/>
      <c r="M36" s="22"/>
      <c r="N36" s="22"/>
      <c r="O36" s="22"/>
      <c r="P36" s="22"/>
    </row>
    <row r="37" spans="1:16" ht="39" customHeight="1" x14ac:dyDescent="0.15">
      <c r="A37" s="22"/>
      <c r="B37" s="35"/>
      <c r="C37" s="1175" t="s">
        <v>532</v>
      </c>
      <c r="D37" s="1176"/>
      <c r="E37" s="1177"/>
      <c r="F37" s="36">
        <v>0.02</v>
      </c>
      <c r="G37" s="37">
        <v>0.27</v>
      </c>
      <c r="H37" s="37">
        <v>0.51</v>
      </c>
      <c r="I37" s="37">
        <v>0.5</v>
      </c>
      <c r="J37" s="38">
        <v>1.86</v>
      </c>
      <c r="K37" s="22"/>
      <c r="L37" s="22"/>
      <c r="M37" s="22"/>
      <c r="N37" s="22"/>
      <c r="O37" s="22"/>
      <c r="P37" s="22"/>
    </row>
    <row r="38" spans="1:16" ht="39" customHeight="1" x14ac:dyDescent="0.15">
      <c r="A38" s="22"/>
      <c r="B38" s="35"/>
      <c r="C38" s="1175" t="s">
        <v>533</v>
      </c>
      <c r="D38" s="1176"/>
      <c r="E38" s="1177"/>
      <c r="F38" s="36">
        <v>0.24</v>
      </c>
      <c r="G38" s="37">
        <v>0.28999999999999998</v>
      </c>
      <c r="H38" s="37">
        <v>0.09</v>
      </c>
      <c r="I38" s="37">
        <v>0.43</v>
      </c>
      <c r="J38" s="38">
        <v>0.28999999999999998</v>
      </c>
      <c r="K38" s="22"/>
      <c r="L38" s="22"/>
      <c r="M38" s="22"/>
      <c r="N38" s="22"/>
      <c r="O38" s="22"/>
      <c r="P38" s="22"/>
    </row>
    <row r="39" spans="1:16" ht="39" customHeight="1" x14ac:dyDescent="0.15">
      <c r="A39" s="22"/>
      <c r="B39" s="35"/>
      <c r="C39" s="1175" t="s">
        <v>534</v>
      </c>
      <c r="D39" s="1176"/>
      <c r="E39" s="1177"/>
      <c r="F39" s="36">
        <v>0.28999999999999998</v>
      </c>
      <c r="G39" s="37">
        <v>0.41</v>
      </c>
      <c r="H39" s="37">
        <v>0.15</v>
      </c>
      <c r="I39" s="37">
        <v>0.16</v>
      </c>
      <c r="J39" s="38">
        <v>0.2</v>
      </c>
      <c r="K39" s="22"/>
      <c r="L39" s="22"/>
      <c r="M39" s="22"/>
      <c r="N39" s="22"/>
      <c r="O39" s="22"/>
      <c r="P39" s="22"/>
    </row>
    <row r="40" spans="1:16" ht="39" customHeight="1" x14ac:dyDescent="0.15">
      <c r="A40" s="22"/>
      <c r="B40" s="35"/>
      <c r="C40" s="1175" t="s">
        <v>535</v>
      </c>
      <c r="D40" s="1176"/>
      <c r="E40" s="1177"/>
      <c r="F40" s="36">
        <v>0.23</v>
      </c>
      <c r="G40" s="37">
        <v>0.38</v>
      </c>
      <c r="H40" s="37">
        <v>0.16</v>
      </c>
      <c r="I40" s="37">
        <v>0.17</v>
      </c>
      <c r="J40" s="38">
        <v>0.18</v>
      </c>
      <c r="K40" s="22"/>
      <c r="L40" s="22"/>
      <c r="M40" s="22"/>
      <c r="N40" s="22"/>
      <c r="O40" s="22"/>
      <c r="P40" s="22"/>
    </row>
    <row r="41" spans="1:16" ht="39" customHeight="1" x14ac:dyDescent="0.15">
      <c r="A41" s="22"/>
      <c r="B41" s="35"/>
      <c r="C41" s="1175" t="s">
        <v>536</v>
      </c>
      <c r="D41" s="1176"/>
      <c r="E41" s="1177"/>
      <c r="F41" s="36">
        <v>0.13</v>
      </c>
      <c r="G41" s="37">
        <v>0.06</v>
      </c>
      <c r="H41" s="37">
        <v>0.02</v>
      </c>
      <c r="I41" s="37">
        <v>0.05</v>
      </c>
      <c r="J41" s="38">
        <v>0.09</v>
      </c>
      <c r="K41" s="22"/>
      <c r="L41" s="22"/>
      <c r="M41" s="22"/>
      <c r="N41" s="22"/>
      <c r="O41" s="22"/>
      <c r="P41" s="22"/>
    </row>
    <row r="42" spans="1:16" ht="39" customHeight="1" x14ac:dyDescent="0.15">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538</v>
      </c>
      <c r="D43" s="1179"/>
      <c r="E43" s="1180"/>
      <c r="F43" s="41">
        <v>0.25</v>
      </c>
      <c r="G43" s="42">
        <v>0.04</v>
      </c>
      <c r="H43" s="42">
        <v>0</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785</v>
      </c>
      <c r="L45" s="60">
        <v>669</v>
      </c>
      <c r="M45" s="60">
        <v>629</v>
      </c>
      <c r="N45" s="60">
        <v>581</v>
      </c>
      <c r="O45" s="61">
        <v>589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343</v>
      </c>
      <c r="L48" s="64">
        <v>358</v>
      </c>
      <c r="M48" s="64">
        <v>358</v>
      </c>
      <c r="N48" s="64">
        <v>362</v>
      </c>
      <c r="O48" s="65">
        <v>360</v>
      </c>
      <c r="P48" s="48"/>
      <c r="Q48" s="48"/>
      <c r="R48" s="48"/>
      <c r="S48" s="48"/>
      <c r="T48" s="48"/>
      <c r="U48" s="48"/>
    </row>
    <row r="49" spans="1:21" ht="30.75" customHeight="1" x14ac:dyDescent="0.15">
      <c r="A49" s="48"/>
      <c r="B49" s="1193"/>
      <c r="C49" s="1194"/>
      <c r="D49" s="62"/>
      <c r="E49" s="1185" t="s">
        <v>15</v>
      </c>
      <c r="F49" s="1185"/>
      <c r="G49" s="1185"/>
      <c r="H49" s="1185"/>
      <c r="I49" s="1185"/>
      <c r="J49" s="1186"/>
      <c r="K49" s="63">
        <v>56</v>
      </c>
      <c r="L49" s="64">
        <v>54</v>
      </c>
      <c r="M49" s="64">
        <v>56</v>
      </c>
      <c r="N49" s="64">
        <v>59</v>
      </c>
      <c r="O49" s="65">
        <v>62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30</v>
      </c>
      <c r="L50" s="64">
        <v>29</v>
      </c>
      <c r="M50" s="64">
        <v>28</v>
      </c>
      <c r="N50" s="64">
        <v>20</v>
      </c>
      <c r="O50" s="65">
        <v>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691</v>
      </c>
      <c r="L52" s="64">
        <v>696</v>
      </c>
      <c r="M52" s="64">
        <v>707</v>
      </c>
      <c r="N52" s="64">
        <v>738</v>
      </c>
      <c r="O52" s="65">
        <v>712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523</v>
      </c>
      <c r="L53" s="69">
        <v>414</v>
      </c>
      <c r="M53" s="69">
        <v>364</v>
      </c>
      <c r="N53" s="69">
        <v>284</v>
      </c>
      <c r="O53" s="70">
        <v>303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11" t="s">
        <v>23</v>
      </c>
      <c r="C41" s="1212"/>
      <c r="D41" s="81"/>
      <c r="E41" s="1213" t="s">
        <v>24</v>
      </c>
      <c r="F41" s="1213"/>
      <c r="G41" s="1213"/>
      <c r="H41" s="1214"/>
      <c r="I41" s="82">
        <v>5505</v>
      </c>
      <c r="J41" s="83">
        <v>5671</v>
      </c>
      <c r="K41" s="83">
        <v>5691</v>
      </c>
      <c r="L41" s="83">
        <v>6017</v>
      </c>
      <c r="M41" s="84">
        <v>5866</v>
      </c>
    </row>
    <row r="42" spans="2:13" ht="27.75" customHeight="1" x14ac:dyDescent="0.15">
      <c r="B42" s="1201"/>
      <c r="C42" s="1202"/>
      <c r="D42" s="85"/>
      <c r="E42" s="1205" t="s">
        <v>25</v>
      </c>
      <c r="F42" s="1205"/>
      <c r="G42" s="1205"/>
      <c r="H42" s="1206"/>
      <c r="I42" s="86">
        <v>83</v>
      </c>
      <c r="J42" s="87">
        <v>64</v>
      </c>
      <c r="K42" s="87">
        <v>36</v>
      </c>
      <c r="L42" s="87">
        <v>14</v>
      </c>
      <c r="M42" s="88">
        <v>12</v>
      </c>
    </row>
    <row r="43" spans="2:13" ht="27.75" customHeight="1" x14ac:dyDescent="0.15">
      <c r="B43" s="1201"/>
      <c r="C43" s="1202"/>
      <c r="D43" s="85"/>
      <c r="E43" s="1205" t="s">
        <v>26</v>
      </c>
      <c r="F43" s="1205"/>
      <c r="G43" s="1205"/>
      <c r="H43" s="1206"/>
      <c r="I43" s="86">
        <v>3859</v>
      </c>
      <c r="J43" s="87">
        <v>3789</v>
      </c>
      <c r="K43" s="87">
        <v>3808</v>
      </c>
      <c r="L43" s="87">
        <v>3659</v>
      </c>
      <c r="M43" s="88">
        <v>3428</v>
      </c>
    </row>
    <row r="44" spans="2:13" ht="27.75" customHeight="1" x14ac:dyDescent="0.15">
      <c r="B44" s="1201"/>
      <c r="C44" s="1202"/>
      <c r="D44" s="85"/>
      <c r="E44" s="1205" t="s">
        <v>27</v>
      </c>
      <c r="F44" s="1205"/>
      <c r="G44" s="1205"/>
      <c r="H44" s="1206"/>
      <c r="I44" s="86">
        <v>779</v>
      </c>
      <c r="J44" s="87">
        <v>771</v>
      </c>
      <c r="K44" s="87">
        <v>762</v>
      </c>
      <c r="L44" s="87">
        <v>762</v>
      </c>
      <c r="M44" s="88">
        <v>737</v>
      </c>
    </row>
    <row r="45" spans="2:13" ht="27.75" customHeight="1" x14ac:dyDescent="0.15">
      <c r="B45" s="1201"/>
      <c r="C45" s="1202"/>
      <c r="D45" s="85"/>
      <c r="E45" s="1205" t="s">
        <v>28</v>
      </c>
      <c r="F45" s="1205"/>
      <c r="G45" s="1205"/>
      <c r="H45" s="1206"/>
      <c r="I45" s="86">
        <v>793</v>
      </c>
      <c r="J45" s="87">
        <v>877</v>
      </c>
      <c r="K45" s="87">
        <v>850</v>
      </c>
      <c r="L45" s="87">
        <v>861</v>
      </c>
      <c r="M45" s="88">
        <v>859</v>
      </c>
    </row>
    <row r="46" spans="2:13" ht="27.75" customHeight="1" x14ac:dyDescent="0.15">
      <c r="B46" s="1201"/>
      <c r="C46" s="1202"/>
      <c r="D46" s="85"/>
      <c r="E46" s="1205" t="s">
        <v>29</v>
      </c>
      <c r="F46" s="1205"/>
      <c r="G46" s="1205"/>
      <c r="H46" s="1206"/>
      <c r="I46" s="86" t="s">
        <v>485</v>
      </c>
      <c r="J46" s="87">
        <v>15</v>
      </c>
      <c r="K46" s="87" t="s">
        <v>485</v>
      </c>
      <c r="L46" s="87" t="s">
        <v>485</v>
      </c>
      <c r="M46" s="88">
        <v>19</v>
      </c>
    </row>
    <row r="47" spans="2:13" ht="27.75" customHeight="1" x14ac:dyDescent="0.15">
      <c r="B47" s="1201"/>
      <c r="C47" s="1202"/>
      <c r="D47" s="85"/>
      <c r="E47" s="1205" t="s">
        <v>30</v>
      </c>
      <c r="F47" s="1205"/>
      <c r="G47" s="1205"/>
      <c r="H47" s="1206"/>
      <c r="I47" s="86" t="s">
        <v>485</v>
      </c>
      <c r="J47" s="87" t="s">
        <v>485</v>
      </c>
      <c r="K47" s="87" t="s">
        <v>485</v>
      </c>
      <c r="L47" s="87" t="s">
        <v>485</v>
      </c>
      <c r="M47" s="88" t="s">
        <v>485</v>
      </c>
    </row>
    <row r="48" spans="2:13" ht="27.75" customHeight="1" x14ac:dyDescent="0.15">
      <c r="B48" s="1203"/>
      <c r="C48" s="1204"/>
      <c r="D48" s="85"/>
      <c r="E48" s="1205" t="s">
        <v>31</v>
      </c>
      <c r="F48" s="1205"/>
      <c r="G48" s="1205"/>
      <c r="H48" s="1206"/>
      <c r="I48" s="86" t="s">
        <v>485</v>
      </c>
      <c r="J48" s="87" t="s">
        <v>485</v>
      </c>
      <c r="K48" s="87" t="s">
        <v>485</v>
      </c>
      <c r="L48" s="87" t="s">
        <v>485</v>
      </c>
      <c r="M48" s="88" t="s">
        <v>485</v>
      </c>
    </row>
    <row r="49" spans="2:13" ht="27.75" customHeight="1" x14ac:dyDescent="0.15">
      <c r="B49" s="1199" t="s">
        <v>32</v>
      </c>
      <c r="C49" s="1200"/>
      <c r="D49" s="89"/>
      <c r="E49" s="1205" t="s">
        <v>33</v>
      </c>
      <c r="F49" s="1205"/>
      <c r="G49" s="1205"/>
      <c r="H49" s="1206"/>
      <c r="I49" s="86">
        <v>1502</v>
      </c>
      <c r="J49" s="87">
        <v>1984</v>
      </c>
      <c r="K49" s="87">
        <v>2091</v>
      </c>
      <c r="L49" s="87">
        <v>2721</v>
      </c>
      <c r="M49" s="88">
        <v>3333</v>
      </c>
    </row>
    <row r="50" spans="2:13" ht="27.75" customHeight="1" x14ac:dyDescent="0.15">
      <c r="B50" s="1201"/>
      <c r="C50" s="1202"/>
      <c r="D50" s="85"/>
      <c r="E50" s="1205" t="s">
        <v>34</v>
      </c>
      <c r="F50" s="1205"/>
      <c r="G50" s="1205"/>
      <c r="H50" s="1206"/>
      <c r="I50" s="86">
        <v>4</v>
      </c>
      <c r="J50" s="87">
        <v>2</v>
      </c>
      <c r="K50" s="87" t="s">
        <v>485</v>
      </c>
      <c r="L50" s="87" t="s">
        <v>485</v>
      </c>
      <c r="M50" s="88" t="s">
        <v>485</v>
      </c>
    </row>
    <row r="51" spans="2:13" ht="27.75" customHeight="1" x14ac:dyDescent="0.15">
      <c r="B51" s="1203"/>
      <c r="C51" s="1204"/>
      <c r="D51" s="85"/>
      <c r="E51" s="1205" t="s">
        <v>35</v>
      </c>
      <c r="F51" s="1205"/>
      <c r="G51" s="1205"/>
      <c r="H51" s="1206"/>
      <c r="I51" s="86">
        <v>7318</v>
      </c>
      <c r="J51" s="87">
        <v>7261</v>
      </c>
      <c r="K51" s="87">
        <v>7291</v>
      </c>
      <c r="L51" s="87">
        <v>7137</v>
      </c>
      <c r="M51" s="88">
        <v>6903</v>
      </c>
    </row>
    <row r="52" spans="2:13" ht="27.75" customHeight="1" thickBot="1" x14ac:dyDescent="0.2">
      <c r="B52" s="1207" t="s">
        <v>36</v>
      </c>
      <c r="C52" s="1208"/>
      <c r="D52" s="90"/>
      <c r="E52" s="1209" t="s">
        <v>37</v>
      </c>
      <c r="F52" s="1209"/>
      <c r="G52" s="1209"/>
      <c r="H52" s="1210"/>
      <c r="I52" s="91">
        <v>2195</v>
      </c>
      <c r="J52" s="92">
        <v>1940</v>
      </c>
      <c r="K52" s="92">
        <v>1764</v>
      </c>
      <c r="L52" s="92">
        <v>1455</v>
      </c>
      <c r="M52" s="93">
        <v>684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C39"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6"/>
      <c r="H50" s="1237"/>
      <c r="I50" s="1237"/>
      <c r="J50" s="1238"/>
      <c r="K50" s="354" t="s">
        <v>524</v>
      </c>
      <c r="L50" s="354" t="s">
        <v>525</v>
      </c>
      <c r="M50" s="354" t="s">
        <v>526</v>
      </c>
      <c r="N50" s="354" t="s">
        <v>527</v>
      </c>
      <c r="O50" s="354" t="s">
        <v>528</v>
      </c>
    </row>
    <row r="51" spans="1:17" x14ac:dyDescent="0.15">
      <c r="B51" s="248"/>
      <c r="C51" s="244"/>
      <c r="D51" s="244"/>
      <c r="E51" s="244"/>
      <c r="F51" s="244"/>
      <c r="G51" s="1239" t="s">
        <v>554</v>
      </c>
      <c r="H51" s="1240"/>
      <c r="I51" s="1245" t="s">
        <v>555</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556</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557</v>
      </c>
      <c r="H55" s="1220"/>
      <c r="I55" s="1225" t="s">
        <v>555</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556</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7" t="s">
        <v>561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6"/>
      <c r="H72" s="1237"/>
      <c r="I72" s="1237"/>
      <c r="J72" s="1238"/>
      <c r="K72" s="354" t="s">
        <v>524</v>
      </c>
      <c r="L72" s="354" t="s">
        <v>525</v>
      </c>
      <c r="M72" s="354" t="s">
        <v>526</v>
      </c>
      <c r="N72" s="354" t="s">
        <v>527</v>
      </c>
      <c r="O72" s="354" t="s">
        <v>528</v>
      </c>
    </row>
    <row r="73" spans="2:30" x14ac:dyDescent="0.15">
      <c r="B73" s="248"/>
      <c r="C73" s="244"/>
      <c r="D73" s="244"/>
      <c r="E73" s="244"/>
      <c r="F73" s="244"/>
      <c r="G73" s="1239" t="s">
        <v>554</v>
      </c>
      <c r="H73" s="1240"/>
      <c r="I73" s="1245" t="s">
        <v>555</v>
      </c>
      <c r="J73" s="1245"/>
      <c r="K73" s="1226">
        <v>59.2</v>
      </c>
      <c r="L73" s="1226">
        <v>50.4</v>
      </c>
      <c r="M73" s="1215">
        <v>46.2</v>
      </c>
      <c r="N73" s="1215">
        <v>40</v>
      </c>
      <c r="O73" s="1215">
        <v>18.2</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560</v>
      </c>
      <c r="J75" s="1225"/>
      <c r="K75" s="1247">
        <v>18.3</v>
      </c>
      <c r="L75" s="1247">
        <v>14.5</v>
      </c>
      <c r="M75" s="1247">
        <v>11.4</v>
      </c>
      <c r="N75" s="1247">
        <v>9.3000000000000007</v>
      </c>
      <c r="O75" s="1247">
        <v>8.4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557</v>
      </c>
      <c r="H77" s="1220"/>
      <c r="I77" s="1225" t="s">
        <v>555</v>
      </c>
      <c r="J77" s="1225"/>
      <c r="K77" s="1226">
        <v>74.8</v>
      </c>
      <c r="L77" s="1226">
        <v>64.7</v>
      </c>
      <c r="M77" s="1215">
        <v>55.2</v>
      </c>
      <c r="N77" s="1215">
        <v>54</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560</v>
      </c>
      <c r="J79" s="1217"/>
      <c r="K79" s="1218">
        <v>14.5</v>
      </c>
      <c r="L79" s="1218">
        <v>13.3</v>
      </c>
      <c r="M79" s="1218">
        <v>12.5</v>
      </c>
      <c r="N79" s="1218">
        <v>11.5</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5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63010</v>
      </c>
      <c r="E3" s="116"/>
      <c r="F3" s="117">
        <v>117242</v>
      </c>
      <c r="G3" s="118"/>
      <c r="H3" s="119"/>
    </row>
    <row r="4" spans="1:8" x14ac:dyDescent="0.15">
      <c r="A4" s="120"/>
      <c r="B4" s="121"/>
      <c r="C4" s="122"/>
      <c r="D4" s="123">
        <v>45603</v>
      </c>
      <c r="E4" s="124"/>
      <c r="F4" s="125">
        <v>59388</v>
      </c>
      <c r="G4" s="126"/>
      <c r="H4" s="127"/>
    </row>
    <row r="5" spans="1:8" x14ac:dyDescent="0.15">
      <c r="A5" s="108" t="s">
        <v>518</v>
      </c>
      <c r="B5" s="113"/>
      <c r="C5" s="114"/>
      <c r="D5" s="115">
        <v>136858</v>
      </c>
      <c r="E5" s="116"/>
      <c r="F5" s="117">
        <v>114097</v>
      </c>
      <c r="G5" s="118"/>
      <c r="H5" s="119"/>
    </row>
    <row r="6" spans="1:8" x14ac:dyDescent="0.15">
      <c r="A6" s="120"/>
      <c r="B6" s="121"/>
      <c r="C6" s="122"/>
      <c r="D6" s="123">
        <v>63422</v>
      </c>
      <c r="E6" s="124"/>
      <c r="F6" s="125">
        <v>61630</v>
      </c>
      <c r="G6" s="126"/>
      <c r="H6" s="127"/>
    </row>
    <row r="7" spans="1:8" x14ac:dyDescent="0.15">
      <c r="A7" s="108" t="s">
        <v>519</v>
      </c>
      <c r="B7" s="113"/>
      <c r="C7" s="114"/>
      <c r="D7" s="115">
        <v>124977</v>
      </c>
      <c r="E7" s="116"/>
      <c r="F7" s="117">
        <v>136577</v>
      </c>
      <c r="G7" s="118"/>
      <c r="H7" s="119"/>
    </row>
    <row r="8" spans="1:8" x14ac:dyDescent="0.15">
      <c r="A8" s="120"/>
      <c r="B8" s="121"/>
      <c r="C8" s="122"/>
      <c r="D8" s="123">
        <v>45655</v>
      </c>
      <c r="E8" s="124"/>
      <c r="F8" s="125">
        <v>59645</v>
      </c>
      <c r="G8" s="126"/>
      <c r="H8" s="127"/>
    </row>
    <row r="9" spans="1:8" x14ac:dyDescent="0.15">
      <c r="A9" s="108" t="s">
        <v>520</v>
      </c>
      <c r="B9" s="113"/>
      <c r="C9" s="114"/>
      <c r="D9" s="115">
        <v>161154</v>
      </c>
      <c r="E9" s="116"/>
      <c r="F9" s="117">
        <v>132212</v>
      </c>
      <c r="G9" s="118"/>
      <c r="H9" s="119"/>
    </row>
    <row r="10" spans="1:8" x14ac:dyDescent="0.15">
      <c r="A10" s="120"/>
      <c r="B10" s="121"/>
      <c r="C10" s="122"/>
      <c r="D10" s="123">
        <v>57302</v>
      </c>
      <c r="E10" s="124"/>
      <c r="F10" s="125">
        <v>67114</v>
      </c>
      <c r="G10" s="126"/>
      <c r="H10" s="127"/>
    </row>
    <row r="11" spans="1:8" x14ac:dyDescent="0.15">
      <c r="A11" s="108" t="s">
        <v>521</v>
      </c>
      <c r="B11" s="113"/>
      <c r="C11" s="114"/>
      <c r="D11" s="115">
        <v>91118</v>
      </c>
      <c r="E11" s="116"/>
      <c r="F11" s="117">
        <v>162193</v>
      </c>
      <c r="G11" s="118"/>
      <c r="H11" s="119"/>
    </row>
    <row r="12" spans="1:8" x14ac:dyDescent="0.15">
      <c r="A12" s="120"/>
      <c r="B12" s="121"/>
      <c r="C12" s="128"/>
      <c r="D12" s="123">
        <v>40829</v>
      </c>
      <c r="E12" s="124"/>
      <c r="F12" s="125">
        <v>79985</v>
      </c>
      <c r="G12" s="126"/>
      <c r="H12" s="127"/>
    </row>
    <row r="13" spans="1:8" x14ac:dyDescent="0.15">
      <c r="A13" s="108"/>
      <c r="B13" s="113"/>
      <c r="C13" s="129"/>
      <c r="D13" s="130">
        <v>115423</v>
      </c>
      <c r="E13" s="131"/>
      <c r="F13" s="132">
        <v>132464</v>
      </c>
      <c r="G13" s="133"/>
      <c r="H13" s="119"/>
    </row>
    <row r="14" spans="1:8" x14ac:dyDescent="0.15">
      <c r="A14" s="120"/>
      <c r="B14" s="121"/>
      <c r="C14" s="122"/>
      <c r="D14" s="123">
        <v>50562</v>
      </c>
      <c r="E14" s="124"/>
      <c r="F14" s="125">
        <v>65552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10.57</v>
      </c>
      <c r="C19" s="134">
        <f>ROUND(VALUE(SUBSTITUTE(実質収支比率等に係る経年分析!G$48,"▲","-")),2)</f>
        <v>10.58</v>
      </c>
      <c r="D19" s="134">
        <f>ROUND(VALUE(SUBSTITUTE(実質収支比率等に係る経年分析!H$48,"▲","-")),2)</f>
        <v>16.32</v>
      </c>
      <c r="E19" s="134">
        <f>ROUND(VALUE(SUBSTITUTE(実質収支比率等に係る経年分析!I$48,"▲","-")),2)</f>
        <v>14.23</v>
      </c>
      <c r="F19" s="134">
        <f>ROUND(VALUE(SUBSTITUTE(実質収支比率等に係る経年分析!J$48,"▲","-")),2)</f>
        <v>16.510000000000002</v>
      </c>
    </row>
    <row r="20" spans="1:11" x14ac:dyDescent="0.15">
      <c r="A20" s="134" t="s">
        <v>42</v>
      </c>
      <c r="B20" s="134">
        <f>ROUND(VALUE(SUBSTITUTE(実質収支比率等に係る経年分析!F$47,"▲","-")),2)</f>
        <v>14.95</v>
      </c>
      <c r="C20" s="134">
        <f>ROUND(VALUE(SUBSTITUTE(実質収支比率等に係る経年分析!G$47,"▲","-")),2)</f>
        <v>24.89</v>
      </c>
      <c r="D20" s="134">
        <f>ROUND(VALUE(SUBSTITUTE(実質収支比率等に係る経年分析!H$47,"▲","-")),2)</f>
        <v>27.27</v>
      </c>
      <c r="E20" s="134">
        <f>ROUND(VALUE(SUBSTITUTE(実質収支比率等に係る経年分析!I$47,"▲","-")),2)</f>
        <v>42.1</v>
      </c>
      <c r="F20" s="134">
        <f>ROUND(VALUE(SUBSTITUTE(実質収支比率等に係る経年分析!J$47,"▲","-")),2)</f>
        <v>51.75</v>
      </c>
    </row>
    <row r="21" spans="1:11" x14ac:dyDescent="0.15">
      <c r="A21" s="134" t="s">
        <v>43</v>
      </c>
      <c r="B21" s="134">
        <f>IF(ISNUMBER(VALUE(SUBSTITUTE(実質収支比率等に係る経年分析!F$49,"▲","-"))),ROUND(VALUE(SUBSTITUTE(実質収支比率等に係る経年分析!F$49,"▲","-")),2),NA())</f>
        <v>10.43</v>
      </c>
      <c r="C21" s="134">
        <f>IF(ISNUMBER(VALUE(SUBSTITUTE(実質収支比率等に係る経年分析!G$49,"▲","-"))),ROUND(VALUE(SUBSTITUTE(実質収支比率等に係る経年分析!G$49,"▲","-")),2),NA())</f>
        <v>10.78</v>
      </c>
      <c r="D21" s="134">
        <f>IF(ISNUMBER(VALUE(SUBSTITUTE(実質収支比率等に係る経年分析!H$49,"▲","-"))),ROUND(VALUE(SUBSTITUTE(実質収支比率等に係る経年分析!H$49,"▲","-")),2),NA())</f>
        <v>10.7</v>
      </c>
      <c r="E21" s="134">
        <f>IF(ISNUMBER(VALUE(SUBSTITUTE(実質収支比率等に係る経年分析!I$49,"▲","-"))),ROUND(VALUE(SUBSTITUTE(実質収支比率等に係る経年分析!I$49,"▲","-")),2),NA())</f>
        <v>11.28</v>
      </c>
      <c r="F21" s="134">
        <f>IF(ISNUMBER(VALUE(SUBSTITUTE(実質収支比率等に係る経年分析!J$49,"▲","-"))),ROUND(VALUE(SUBSTITUTE(実質収支比率等に係る経年分析!J$49,"▲","-")),2),NA())</f>
        <v>13.13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スキー場事業会計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介護保険特別会計（介護事業勘定）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1.86</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2.1800000000000002</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16.510000000000002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691</v>
      </c>
      <c r="E42" s="136"/>
      <c r="F42" s="136"/>
      <c r="G42" s="136">
        <f>'実質公債費比率（分子）の構造'!L$52</f>
        <v>696</v>
      </c>
      <c r="H42" s="136"/>
      <c r="I42" s="136"/>
      <c r="J42" s="136">
        <f>'実質公債費比率（分子）の構造'!M$52</f>
        <v>707</v>
      </c>
      <c r="K42" s="136"/>
      <c r="L42" s="136"/>
      <c r="M42" s="136">
        <f>'実質公債費比率（分子）の構造'!N$52</f>
        <v>738</v>
      </c>
      <c r="N42" s="136"/>
      <c r="O42" s="136"/>
      <c r="P42" s="136">
        <f>'実質公債費比率（分子）の構造'!O$52</f>
        <v>712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30</v>
      </c>
      <c r="C44" s="136"/>
      <c r="D44" s="136"/>
      <c r="E44" s="136">
        <f>'実質公債費比率（分子）の構造'!L$50</f>
        <v>29</v>
      </c>
      <c r="F44" s="136"/>
      <c r="G44" s="136"/>
      <c r="H44" s="136">
        <f>'実質公債費比率（分子）の構造'!M$50</f>
        <v>28</v>
      </c>
      <c r="I44" s="136"/>
      <c r="J44" s="136"/>
      <c r="K44" s="136">
        <f>'実質公債費比率（分子）の構造'!N$50</f>
        <v>20</v>
      </c>
      <c r="L44" s="136"/>
      <c r="M44" s="136"/>
      <c r="N44" s="136">
        <f>'実質公債費比率（分子）の構造'!O$50</f>
        <v>4</v>
      </c>
      <c r="O44" s="136"/>
      <c r="P44" s="136"/>
    </row>
    <row r="45" spans="1:16" x14ac:dyDescent="0.15">
      <c r="A45" s="136" t="s">
        <v>53</v>
      </c>
      <c r="B45" s="136">
        <f>'実質公債費比率（分子）の構造'!K$49</f>
        <v>56</v>
      </c>
      <c r="C45" s="136"/>
      <c r="D45" s="136"/>
      <c r="E45" s="136">
        <f>'実質公債費比率（分子）の構造'!L$49</f>
        <v>54</v>
      </c>
      <c r="F45" s="136"/>
      <c r="G45" s="136"/>
      <c r="H45" s="136">
        <f>'実質公債費比率（分子）の構造'!M$49</f>
        <v>56</v>
      </c>
      <c r="I45" s="136"/>
      <c r="J45" s="136"/>
      <c r="K45" s="136">
        <f>'実質公債費比率（分子）の構造'!N$49</f>
        <v>59</v>
      </c>
      <c r="L45" s="136"/>
      <c r="M45" s="136"/>
      <c r="N45" s="136">
        <f>'実質公債費比率（分子）の構造'!O$49</f>
        <v>62</v>
      </c>
      <c r="O45" s="136"/>
      <c r="P45" s="136"/>
    </row>
    <row r="46" spans="1:16" x14ac:dyDescent="0.15">
      <c r="A46" s="136" t="s">
        <v>54</v>
      </c>
      <c r="B46" s="136">
        <f>'実質公債費比率（分子）の構造'!K$48</f>
        <v>343</v>
      </c>
      <c r="C46" s="136"/>
      <c r="D46" s="136"/>
      <c r="E46" s="136">
        <f>'実質公債費比率（分子）の構造'!L$48</f>
        <v>358</v>
      </c>
      <c r="F46" s="136"/>
      <c r="G46" s="136"/>
      <c r="H46" s="136">
        <f>'実質公債費比率（分子）の構造'!M$48</f>
        <v>358</v>
      </c>
      <c r="I46" s="136"/>
      <c r="J46" s="136"/>
      <c r="K46" s="136">
        <f>'実質公債費比率（分子）の構造'!N$48</f>
        <v>362</v>
      </c>
      <c r="L46" s="136"/>
      <c r="M46" s="136"/>
      <c r="N46" s="136">
        <f>'実質公債費比率（分子）の構造'!O$48</f>
        <v>360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785</v>
      </c>
      <c r="C49" s="136"/>
      <c r="D49" s="136"/>
      <c r="E49" s="136">
        <f>'実質公債費比率（分子）の構造'!L$45</f>
        <v>669</v>
      </c>
      <c r="F49" s="136"/>
      <c r="G49" s="136"/>
      <c r="H49" s="136">
        <f>'実質公債費比率（分子）の構造'!M$45</f>
        <v>629</v>
      </c>
      <c r="I49" s="136"/>
      <c r="J49" s="136"/>
      <c r="K49" s="136">
        <f>'実質公債費比率（分子）の構造'!N$45</f>
        <v>581</v>
      </c>
      <c r="L49" s="136"/>
      <c r="M49" s="136"/>
      <c r="N49" s="136">
        <f>'実質公債費比率（分子）の構造'!O$45</f>
        <v>589</v>
      </c>
      <c r="O49" s="136"/>
      <c r="P49" s="136"/>
    </row>
    <row r="50" spans="1:16" x14ac:dyDescent="0.15">
      <c r="A50" s="136" t="s">
        <v>58</v>
      </c>
      <c r="B50" s="136" t="e">
        <f>NA()</f>
        <v>#N/A</v>
      </c>
      <c r="C50" s="136">
        <f>IF(ISNUMBER('実質公債費比率（分子）の構造'!K$53),'実質公債費比率（分子）の構造'!K$53,NA())</f>
        <v>523</v>
      </c>
      <c r="D50" s="136" t="e">
        <f>NA()</f>
        <v>#N/A</v>
      </c>
      <c r="E50" s="136" t="e">
        <f>NA()</f>
        <v>#N/A</v>
      </c>
      <c r="F50" s="136">
        <f>IF(ISNUMBER('実質公債費比率（分子）の構造'!L$53),'実質公債費比率（分子）の構造'!L$53,NA())</f>
        <v>414</v>
      </c>
      <c r="G50" s="136" t="e">
        <f>NA()</f>
        <v>#N/A</v>
      </c>
      <c r="H50" s="136" t="e">
        <f>NA()</f>
        <v>#N/A</v>
      </c>
      <c r="I50" s="136">
        <f>IF(ISNUMBER('実質公債費比率（分子）の構造'!M$53),'実質公債費比率（分子）の構造'!M$53,NA())</f>
        <v>364</v>
      </c>
      <c r="J50" s="136" t="e">
        <f>NA()</f>
        <v>#N/A</v>
      </c>
      <c r="K50" s="136" t="e">
        <f>NA()</f>
        <v>#N/A</v>
      </c>
      <c r="L50" s="136">
        <f>IF(ISNUMBER('実質公債費比率（分子）の構造'!N$53),'実質公債費比率（分子）の構造'!N$53,NA())</f>
        <v>284</v>
      </c>
      <c r="M50" s="136" t="e">
        <f>NA()</f>
        <v>#N/A</v>
      </c>
      <c r="N50" s="136" t="e">
        <f>NA()</f>
        <v>#N/A</v>
      </c>
      <c r="O50" s="136">
        <f>IF(ISNUMBER('実質公債費比率（分子）の構造'!O$53),'実質公債費比率（分子）の構造'!O$53,NA())</f>
        <v>303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7318</v>
      </c>
      <c r="E56" s="135"/>
      <c r="F56" s="135"/>
      <c r="G56" s="135">
        <f>'将来負担比率（分子）の構造'!J$51</f>
        <v>7261</v>
      </c>
      <c r="H56" s="135"/>
      <c r="I56" s="135"/>
      <c r="J56" s="135">
        <f>'将来負担比率（分子）の構造'!K$51</f>
        <v>7291</v>
      </c>
      <c r="K56" s="135"/>
      <c r="L56" s="135"/>
      <c r="M56" s="135">
        <f>'将来負担比率（分子）の構造'!L$51</f>
        <v>7137</v>
      </c>
      <c r="N56" s="135"/>
      <c r="O56" s="135"/>
      <c r="P56" s="135">
        <f>'将来負担比率（分子）の構造'!M$51</f>
        <v>6903</v>
      </c>
    </row>
    <row r="57" spans="1:16" x14ac:dyDescent="0.15">
      <c r="A57" s="135" t="s">
        <v>34</v>
      </c>
      <c r="B57" s="135"/>
      <c r="C57" s="135"/>
      <c r="D57" s="135">
        <f>'将来負担比率（分子）の構造'!I$50</f>
        <v>4</v>
      </c>
      <c r="E57" s="135"/>
      <c r="F57" s="135"/>
      <c r="G57" s="135">
        <f>'将来負担比率（分子）の構造'!J$50</f>
        <v>2</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1502</v>
      </c>
      <c r="E58" s="135"/>
      <c r="F58" s="135"/>
      <c r="G58" s="135">
        <f>'将来負担比率（分子）の構造'!J$49</f>
        <v>1984</v>
      </c>
      <c r="H58" s="135"/>
      <c r="I58" s="135"/>
      <c r="J58" s="135">
        <f>'将来負担比率（分子）の構造'!K$49</f>
        <v>2091</v>
      </c>
      <c r="K58" s="135"/>
      <c r="L58" s="135"/>
      <c r="M58" s="135">
        <f>'将来負担比率（分子）の構造'!L$49</f>
        <v>2721</v>
      </c>
      <c r="N58" s="135"/>
      <c r="O58" s="135"/>
      <c r="P58" s="135">
        <f>'将来負担比率（分子）の構造'!M$49</f>
        <v>3333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f>'将来負担比率（分子）の構造'!J$46</f>
        <v>15</v>
      </c>
      <c r="F61" s="135"/>
      <c r="G61" s="135"/>
      <c r="H61" s="135" t="str">
        <f>'将来負担比率（分子）の構造'!K$46</f>
        <v>-</v>
      </c>
      <c r="I61" s="135"/>
      <c r="J61" s="135"/>
      <c r="K61" s="135" t="str">
        <f>'将来負担比率（分子）の構造'!L$46</f>
        <v>-</v>
      </c>
      <c r="L61" s="135"/>
      <c r="M61" s="135"/>
      <c r="N61" s="135">
        <f>'将来負担比率（分子）の構造'!M$46</f>
        <v>19</v>
      </c>
      <c r="O61" s="135"/>
      <c r="P61" s="135"/>
    </row>
    <row r="62" spans="1:16" x14ac:dyDescent="0.15">
      <c r="A62" s="135" t="s">
        <v>28</v>
      </c>
      <c r="B62" s="135">
        <f>'将来負担比率（分子）の構造'!I$45</f>
        <v>793</v>
      </c>
      <c r="C62" s="135"/>
      <c r="D62" s="135"/>
      <c r="E62" s="135">
        <f>'将来負担比率（分子）の構造'!J$45</f>
        <v>877</v>
      </c>
      <c r="F62" s="135"/>
      <c r="G62" s="135"/>
      <c r="H62" s="135">
        <f>'将来負担比率（分子）の構造'!K$45</f>
        <v>850</v>
      </c>
      <c r="I62" s="135"/>
      <c r="J62" s="135"/>
      <c r="K62" s="135">
        <f>'将来負担比率（分子）の構造'!L$45</f>
        <v>861</v>
      </c>
      <c r="L62" s="135"/>
      <c r="M62" s="135"/>
      <c r="N62" s="135">
        <f>'将来負担比率（分子）の構造'!M$45</f>
        <v>859</v>
      </c>
      <c r="O62" s="135"/>
      <c r="P62" s="135"/>
    </row>
    <row r="63" spans="1:16" x14ac:dyDescent="0.15">
      <c r="A63" s="135" t="s">
        <v>27</v>
      </c>
      <c r="B63" s="135">
        <f>'将来負担比率（分子）の構造'!I$44</f>
        <v>779</v>
      </c>
      <c r="C63" s="135"/>
      <c r="D63" s="135"/>
      <c r="E63" s="135">
        <f>'将来負担比率（分子）の構造'!J$44</f>
        <v>771</v>
      </c>
      <c r="F63" s="135"/>
      <c r="G63" s="135"/>
      <c r="H63" s="135">
        <f>'将来負担比率（分子）の構造'!K$44</f>
        <v>762</v>
      </c>
      <c r="I63" s="135"/>
      <c r="J63" s="135"/>
      <c r="K63" s="135">
        <f>'将来負担比率（分子）の構造'!L$44</f>
        <v>762</v>
      </c>
      <c r="L63" s="135"/>
      <c r="M63" s="135"/>
      <c r="N63" s="135">
        <f>'将来負担比率（分子）の構造'!M$44</f>
        <v>737</v>
      </c>
      <c r="O63" s="135"/>
      <c r="P63" s="135"/>
    </row>
    <row r="64" spans="1:16" x14ac:dyDescent="0.15">
      <c r="A64" s="135" t="s">
        <v>26</v>
      </c>
      <c r="B64" s="135">
        <f>'将来負担比率（分子）の構造'!I$43</f>
        <v>3859</v>
      </c>
      <c r="C64" s="135"/>
      <c r="D64" s="135"/>
      <c r="E64" s="135">
        <f>'将来負担比率（分子）の構造'!J$43</f>
        <v>3789</v>
      </c>
      <c r="F64" s="135"/>
      <c r="G64" s="135"/>
      <c r="H64" s="135">
        <f>'将来負担比率（分子）の構造'!K$43</f>
        <v>3808</v>
      </c>
      <c r="I64" s="135"/>
      <c r="J64" s="135"/>
      <c r="K64" s="135">
        <f>'将来負担比率（分子）の構造'!L$43</f>
        <v>3659</v>
      </c>
      <c r="L64" s="135"/>
      <c r="M64" s="135"/>
      <c r="N64" s="135">
        <f>'将来負担比率（分子）の構造'!M$43</f>
        <v>3428</v>
      </c>
      <c r="O64" s="135"/>
      <c r="P64" s="135"/>
    </row>
    <row r="65" spans="1:16" x14ac:dyDescent="0.15">
      <c r="A65" s="135" t="s">
        <v>25</v>
      </c>
      <c r="B65" s="135">
        <f>'将来負担比率（分子）の構造'!I$42</f>
        <v>83</v>
      </c>
      <c r="C65" s="135"/>
      <c r="D65" s="135"/>
      <c r="E65" s="135">
        <f>'将来負担比率（分子）の構造'!J$42</f>
        <v>64</v>
      </c>
      <c r="F65" s="135"/>
      <c r="G65" s="135"/>
      <c r="H65" s="135">
        <f>'将来負担比率（分子）の構造'!K$42</f>
        <v>36</v>
      </c>
      <c r="I65" s="135"/>
      <c r="J65" s="135"/>
      <c r="K65" s="135">
        <f>'将来負担比率（分子）の構造'!L$42</f>
        <v>14</v>
      </c>
      <c r="L65" s="135"/>
      <c r="M65" s="135"/>
      <c r="N65" s="135">
        <f>'将来負担比率（分子）の構造'!M$42</f>
        <v>12</v>
      </c>
      <c r="O65" s="135"/>
      <c r="P65" s="135"/>
    </row>
    <row r="66" spans="1:16" x14ac:dyDescent="0.15">
      <c r="A66" s="135" t="s">
        <v>24</v>
      </c>
      <c r="B66" s="135">
        <f>'将来負担比率（分子）の構造'!I$41</f>
        <v>5505</v>
      </c>
      <c r="C66" s="135"/>
      <c r="D66" s="135"/>
      <c r="E66" s="135">
        <f>'将来負担比率（分子）の構造'!J$41</f>
        <v>5671</v>
      </c>
      <c r="F66" s="135"/>
      <c r="G66" s="135"/>
      <c r="H66" s="135">
        <f>'将来負担比率（分子）の構造'!K$41</f>
        <v>5691</v>
      </c>
      <c r="I66" s="135"/>
      <c r="J66" s="135"/>
      <c r="K66" s="135">
        <f>'将来負担比率（分子）の構造'!L$41</f>
        <v>6017</v>
      </c>
      <c r="L66" s="135"/>
      <c r="M66" s="135"/>
      <c r="N66" s="135">
        <f>'将来負担比率（分子）の構造'!M$41</f>
        <v>5866</v>
      </c>
      <c r="O66" s="135"/>
      <c r="P66" s="135"/>
    </row>
    <row r="67" spans="1:16" x14ac:dyDescent="0.15">
      <c r="A67" s="135" t="s">
        <v>62</v>
      </c>
      <c r="B67" s="135" t="e">
        <f>NA()</f>
        <v>#N/A</v>
      </c>
      <c r="C67" s="135">
        <f>IF(ISNUMBER('将来負担比率（分子）の構造'!I$52), IF('将来負担比率（分子）の構造'!I$52 &lt; 0, 0, '将来負担比率（分子）の構造'!I$52), NA())</f>
        <v>2195</v>
      </c>
      <c r="D67" s="135" t="e">
        <f>NA()</f>
        <v>#N/A</v>
      </c>
      <c r="E67" s="135" t="e">
        <f>NA()</f>
        <v>#N/A</v>
      </c>
      <c r="F67" s="135">
        <f>IF(ISNUMBER('将来負担比率（分子）の構造'!J$52), IF('将来負担比率（分子）の構造'!J$52 &lt; 0, 0, '将来負担比率（分子）の構造'!J$52), NA())</f>
        <v>1940</v>
      </c>
      <c r="G67" s="135" t="e">
        <f>NA()</f>
        <v>#N/A</v>
      </c>
      <c r="H67" s="135" t="e">
        <f>NA()</f>
        <v>#N/A</v>
      </c>
      <c r="I67" s="135">
        <f>IF(ISNUMBER('将来負担比率（分子）の構造'!K$52), IF('将来負担比率（分子）の構造'!K$52 &lt; 0, 0, '将来負担比率（分子）の構造'!K$52), NA())</f>
        <v>1764</v>
      </c>
      <c r="J67" s="135" t="e">
        <f>NA()</f>
        <v>#N/A</v>
      </c>
      <c r="K67" s="135" t="e">
        <f>NA()</f>
        <v>#N/A</v>
      </c>
      <c r="L67" s="135">
        <f>IF(ISNUMBER('将来負担比率（分子）の構造'!L$52), IF('将来負担比率（分子）の構造'!L$52 &lt; 0, 0, '将来負担比率（分子）の構造'!L$52), NA())</f>
        <v>1455</v>
      </c>
      <c r="M67" s="135" t="e">
        <f>NA()</f>
        <v>#N/A</v>
      </c>
      <c r="N67" s="135" t="e">
        <f>NA()</f>
        <v>#N/A</v>
      </c>
      <c r="O67" s="135">
        <f>IF(ISNUMBER('将来負担比率（分子）の構造'!M$52), IF('将来負担比率（分子）の構造'!M$52 &lt; 0, 0, '将来負担比率（分子）の構造'!M$52), NA())</f>
        <v>684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1831086</v>
      </c>
      <c r="S5" s="669"/>
      <c r="T5" s="669"/>
      <c r="U5" s="669"/>
      <c r="V5" s="669"/>
      <c r="W5" s="669"/>
      <c r="X5" s="669"/>
      <c r="Y5" s="716"/>
      <c r="Z5" s="729">
        <v>25</v>
      </c>
      <c r="AA5" s="729"/>
      <c r="AB5" s="729"/>
      <c r="AC5" s="729"/>
      <c r="AD5" s="730">
        <v>1831086</v>
      </c>
      <c r="AE5" s="730"/>
      <c r="AF5" s="730"/>
      <c r="AG5" s="730"/>
      <c r="AH5" s="730"/>
      <c r="AI5" s="730"/>
      <c r="AJ5" s="730"/>
      <c r="AK5" s="730"/>
      <c r="AL5" s="717">
        <v>40.5</v>
      </c>
      <c r="AM5" s="686"/>
      <c r="AN5" s="686"/>
      <c r="AO5" s="718"/>
      <c r="AP5" s="705" t="s">
        <v>207</v>
      </c>
      <c r="AQ5" s="706"/>
      <c r="AR5" s="706"/>
      <c r="AS5" s="706"/>
      <c r="AT5" s="706"/>
      <c r="AU5" s="706"/>
      <c r="AV5" s="706"/>
      <c r="AW5" s="706"/>
      <c r="AX5" s="706"/>
      <c r="AY5" s="706"/>
      <c r="AZ5" s="706"/>
      <c r="BA5" s="706"/>
      <c r="BB5" s="706"/>
      <c r="BC5" s="706"/>
      <c r="BD5" s="706"/>
      <c r="BE5" s="706"/>
      <c r="BF5" s="707"/>
      <c r="BG5" s="618">
        <v>1732681</v>
      </c>
      <c r="BH5" s="619"/>
      <c r="BI5" s="619"/>
      <c r="BJ5" s="619"/>
      <c r="BK5" s="619"/>
      <c r="BL5" s="619"/>
      <c r="BM5" s="619"/>
      <c r="BN5" s="620"/>
      <c r="BO5" s="671">
        <v>94.6</v>
      </c>
      <c r="BP5" s="671"/>
      <c r="BQ5" s="671"/>
      <c r="BR5" s="671"/>
      <c r="BS5" s="672">
        <v>7217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124815</v>
      </c>
      <c r="S6" s="619"/>
      <c r="T6" s="619"/>
      <c r="U6" s="619"/>
      <c r="V6" s="619"/>
      <c r="W6" s="619"/>
      <c r="X6" s="619"/>
      <c r="Y6" s="620"/>
      <c r="Z6" s="671">
        <v>1.7</v>
      </c>
      <c r="AA6" s="671"/>
      <c r="AB6" s="671"/>
      <c r="AC6" s="671"/>
      <c r="AD6" s="672">
        <v>124815</v>
      </c>
      <c r="AE6" s="672"/>
      <c r="AF6" s="672"/>
      <c r="AG6" s="672"/>
      <c r="AH6" s="672"/>
      <c r="AI6" s="672"/>
      <c r="AJ6" s="672"/>
      <c r="AK6" s="672"/>
      <c r="AL6" s="641">
        <v>2.8</v>
      </c>
      <c r="AM6" s="673"/>
      <c r="AN6" s="673"/>
      <c r="AO6" s="674"/>
      <c r="AP6" s="615" t="s">
        <v>212</v>
      </c>
      <c r="AQ6" s="616"/>
      <c r="AR6" s="616"/>
      <c r="AS6" s="616"/>
      <c r="AT6" s="616"/>
      <c r="AU6" s="616"/>
      <c r="AV6" s="616"/>
      <c r="AW6" s="616"/>
      <c r="AX6" s="616"/>
      <c r="AY6" s="616"/>
      <c r="AZ6" s="616"/>
      <c r="BA6" s="616"/>
      <c r="BB6" s="616"/>
      <c r="BC6" s="616"/>
      <c r="BD6" s="616"/>
      <c r="BE6" s="616"/>
      <c r="BF6" s="617"/>
      <c r="BG6" s="618">
        <v>1732681</v>
      </c>
      <c r="BH6" s="619"/>
      <c r="BI6" s="619"/>
      <c r="BJ6" s="619"/>
      <c r="BK6" s="619"/>
      <c r="BL6" s="619"/>
      <c r="BM6" s="619"/>
      <c r="BN6" s="620"/>
      <c r="BO6" s="671">
        <v>94.6</v>
      </c>
      <c r="BP6" s="671"/>
      <c r="BQ6" s="671"/>
      <c r="BR6" s="671"/>
      <c r="BS6" s="672">
        <v>7217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91420</v>
      </c>
      <c r="CS6" s="619"/>
      <c r="CT6" s="619"/>
      <c r="CU6" s="619"/>
      <c r="CV6" s="619"/>
      <c r="CW6" s="619"/>
      <c r="CX6" s="619"/>
      <c r="CY6" s="620"/>
      <c r="CZ6" s="671">
        <v>1.4</v>
      </c>
      <c r="DA6" s="671"/>
      <c r="DB6" s="671"/>
      <c r="DC6" s="671"/>
      <c r="DD6" s="624" t="s">
        <v>214</v>
      </c>
      <c r="DE6" s="619"/>
      <c r="DF6" s="619"/>
      <c r="DG6" s="619"/>
      <c r="DH6" s="619"/>
      <c r="DI6" s="619"/>
      <c r="DJ6" s="619"/>
      <c r="DK6" s="619"/>
      <c r="DL6" s="619"/>
      <c r="DM6" s="619"/>
      <c r="DN6" s="619"/>
      <c r="DO6" s="619"/>
      <c r="DP6" s="620"/>
      <c r="DQ6" s="624">
        <v>91420</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2005</v>
      </c>
      <c r="S7" s="619"/>
      <c r="T7" s="619"/>
      <c r="U7" s="619"/>
      <c r="V7" s="619"/>
      <c r="W7" s="619"/>
      <c r="X7" s="619"/>
      <c r="Y7" s="620"/>
      <c r="Z7" s="671">
        <v>0</v>
      </c>
      <c r="AA7" s="671"/>
      <c r="AB7" s="671"/>
      <c r="AC7" s="671"/>
      <c r="AD7" s="672">
        <v>2005</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705356</v>
      </c>
      <c r="BH7" s="619"/>
      <c r="BI7" s="619"/>
      <c r="BJ7" s="619"/>
      <c r="BK7" s="619"/>
      <c r="BL7" s="619"/>
      <c r="BM7" s="619"/>
      <c r="BN7" s="620"/>
      <c r="BO7" s="671">
        <v>38.5</v>
      </c>
      <c r="BP7" s="671"/>
      <c r="BQ7" s="671"/>
      <c r="BR7" s="671"/>
      <c r="BS7" s="672">
        <v>7217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1284926</v>
      </c>
      <c r="CS7" s="619"/>
      <c r="CT7" s="619"/>
      <c r="CU7" s="619"/>
      <c r="CV7" s="619"/>
      <c r="CW7" s="619"/>
      <c r="CX7" s="619"/>
      <c r="CY7" s="620"/>
      <c r="CZ7" s="671">
        <v>20.100000000000001</v>
      </c>
      <c r="DA7" s="671"/>
      <c r="DB7" s="671"/>
      <c r="DC7" s="671"/>
      <c r="DD7" s="624">
        <v>21530</v>
      </c>
      <c r="DE7" s="619"/>
      <c r="DF7" s="619"/>
      <c r="DG7" s="619"/>
      <c r="DH7" s="619"/>
      <c r="DI7" s="619"/>
      <c r="DJ7" s="619"/>
      <c r="DK7" s="619"/>
      <c r="DL7" s="619"/>
      <c r="DM7" s="619"/>
      <c r="DN7" s="619"/>
      <c r="DO7" s="619"/>
      <c r="DP7" s="620"/>
      <c r="DQ7" s="624">
        <v>1154866</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6286</v>
      </c>
      <c r="S8" s="619"/>
      <c r="T8" s="619"/>
      <c r="U8" s="619"/>
      <c r="V8" s="619"/>
      <c r="W8" s="619"/>
      <c r="X8" s="619"/>
      <c r="Y8" s="620"/>
      <c r="Z8" s="671">
        <v>0.1</v>
      </c>
      <c r="AA8" s="671"/>
      <c r="AB8" s="671"/>
      <c r="AC8" s="671"/>
      <c r="AD8" s="672">
        <v>6286</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37189</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1050483</v>
      </c>
      <c r="CS8" s="619"/>
      <c r="CT8" s="619"/>
      <c r="CU8" s="619"/>
      <c r="CV8" s="619"/>
      <c r="CW8" s="619"/>
      <c r="CX8" s="619"/>
      <c r="CY8" s="620"/>
      <c r="CZ8" s="671">
        <v>16.399999999999999</v>
      </c>
      <c r="DA8" s="671"/>
      <c r="DB8" s="671"/>
      <c r="DC8" s="671"/>
      <c r="DD8" s="624">
        <v>30525</v>
      </c>
      <c r="DE8" s="619"/>
      <c r="DF8" s="619"/>
      <c r="DG8" s="619"/>
      <c r="DH8" s="619"/>
      <c r="DI8" s="619"/>
      <c r="DJ8" s="619"/>
      <c r="DK8" s="619"/>
      <c r="DL8" s="619"/>
      <c r="DM8" s="619"/>
      <c r="DN8" s="619"/>
      <c r="DO8" s="619"/>
      <c r="DP8" s="620"/>
      <c r="DQ8" s="624">
        <v>595244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6339</v>
      </c>
      <c r="S9" s="619"/>
      <c r="T9" s="619"/>
      <c r="U9" s="619"/>
      <c r="V9" s="619"/>
      <c r="W9" s="619"/>
      <c r="X9" s="619"/>
      <c r="Y9" s="620"/>
      <c r="Z9" s="671">
        <v>0.1</v>
      </c>
      <c r="AA9" s="671"/>
      <c r="AB9" s="671"/>
      <c r="AC9" s="671"/>
      <c r="AD9" s="672">
        <v>6339</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551842</v>
      </c>
      <c r="BH9" s="619"/>
      <c r="BI9" s="619"/>
      <c r="BJ9" s="619"/>
      <c r="BK9" s="619"/>
      <c r="BL9" s="619"/>
      <c r="BM9" s="619"/>
      <c r="BN9" s="620"/>
      <c r="BO9" s="671">
        <v>30.1</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458849</v>
      </c>
      <c r="CS9" s="619"/>
      <c r="CT9" s="619"/>
      <c r="CU9" s="619"/>
      <c r="CV9" s="619"/>
      <c r="CW9" s="619"/>
      <c r="CX9" s="619"/>
      <c r="CY9" s="620"/>
      <c r="CZ9" s="671">
        <v>7.2</v>
      </c>
      <c r="DA9" s="671"/>
      <c r="DB9" s="671"/>
      <c r="DC9" s="671"/>
      <c r="DD9" s="624" t="s">
        <v>108</v>
      </c>
      <c r="DE9" s="619"/>
      <c r="DF9" s="619"/>
      <c r="DG9" s="619"/>
      <c r="DH9" s="619"/>
      <c r="DI9" s="619"/>
      <c r="DJ9" s="619"/>
      <c r="DK9" s="619"/>
      <c r="DL9" s="619"/>
      <c r="DM9" s="619"/>
      <c r="DN9" s="619"/>
      <c r="DO9" s="619"/>
      <c r="DP9" s="620"/>
      <c r="DQ9" s="624">
        <v>452939</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189313</v>
      </c>
      <c r="S10" s="619"/>
      <c r="T10" s="619"/>
      <c r="U10" s="619"/>
      <c r="V10" s="619"/>
      <c r="W10" s="619"/>
      <c r="X10" s="619"/>
      <c r="Y10" s="620"/>
      <c r="Z10" s="671">
        <v>2.6</v>
      </c>
      <c r="AA10" s="671"/>
      <c r="AB10" s="671"/>
      <c r="AC10" s="671"/>
      <c r="AD10" s="672">
        <v>189313</v>
      </c>
      <c r="AE10" s="672"/>
      <c r="AF10" s="672"/>
      <c r="AG10" s="672"/>
      <c r="AH10" s="672"/>
      <c r="AI10" s="672"/>
      <c r="AJ10" s="672"/>
      <c r="AK10" s="672"/>
      <c r="AL10" s="641">
        <v>4.2</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75900</v>
      </c>
      <c r="BH10" s="619"/>
      <c r="BI10" s="619"/>
      <c r="BJ10" s="619"/>
      <c r="BK10" s="619"/>
      <c r="BL10" s="619"/>
      <c r="BM10" s="619"/>
      <c r="BN10" s="620"/>
      <c r="BO10" s="671">
        <v>4.0999999999999996</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1500</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12736</v>
      </c>
      <c r="S11" s="619"/>
      <c r="T11" s="619"/>
      <c r="U11" s="619"/>
      <c r="V11" s="619"/>
      <c r="W11" s="619"/>
      <c r="X11" s="619"/>
      <c r="Y11" s="620"/>
      <c r="Z11" s="671">
        <v>0.2</v>
      </c>
      <c r="AA11" s="671"/>
      <c r="AB11" s="671"/>
      <c r="AC11" s="671"/>
      <c r="AD11" s="672">
        <v>12736</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40425</v>
      </c>
      <c r="BH11" s="619"/>
      <c r="BI11" s="619"/>
      <c r="BJ11" s="619"/>
      <c r="BK11" s="619"/>
      <c r="BL11" s="619"/>
      <c r="BM11" s="619"/>
      <c r="BN11" s="620"/>
      <c r="BO11" s="671">
        <v>2.2000000000000002</v>
      </c>
      <c r="BP11" s="671"/>
      <c r="BQ11" s="671"/>
      <c r="BR11" s="671"/>
      <c r="BS11" s="624">
        <v>7217</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695101</v>
      </c>
      <c r="CS11" s="619"/>
      <c r="CT11" s="619"/>
      <c r="CU11" s="619"/>
      <c r="CV11" s="619"/>
      <c r="CW11" s="619"/>
      <c r="CX11" s="619"/>
      <c r="CY11" s="620"/>
      <c r="CZ11" s="671">
        <v>10.8</v>
      </c>
      <c r="DA11" s="671"/>
      <c r="DB11" s="671"/>
      <c r="DC11" s="671"/>
      <c r="DD11" s="624">
        <v>318754</v>
      </c>
      <c r="DE11" s="619"/>
      <c r="DF11" s="619"/>
      <c r="DG11" s="619"/>
      <c r="DH11" s="619"/>
      <c r="DI11" s="619"/>
      <c r="DJ11" s="619"/>
      <c r="DK11" s="619"/>
      <c r="DL11" s="619"/>
      <c r="DM11" s="619"/>
      <c r="DN11" s="619"/>
      <c r="DO11" s="619"/>
      <c r="DP11" s="620"/>
      <c r="DQ11" s="624">
        <v>368880</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930887</v>
      </c>
      <c r="BH12" s="619"/>
      <c r="BI12" s="619"/>
      <c r="BJ12" s="619"/>
      <c r="BK12" s="619"/>
      <c r="BL12" s="619"/>
      <c r="BM12" s="619"/>
      <c r="BN12" s="620"/>
      <c r="BO12" s="671">
        <v>50.8</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422927</v>
      </c>
      <c r="CS12" s="619"/>
      <c r="CT12" s="619"/>
      <c r="CU12" s="619"/>
      <c r="CV12" s="619"/>
      <c r="CW12" s="619"/>
      <c r="CX12" s="619"/>
      <c r="CY12" s="620"/>
      <c r="CZ12" s="671">
        <v>6.6</v>
      </c>
      <c r="DA12" s="671"/>
      <c r="DB12" s="671"/>
      <c r="DC12" s="671"/>
      <c r="DD12" s="624">
        <v>160987</v>
      </c>
      <c r="DE12" s="619"/>
      <c r="DF12" s="619"/>
      <c r="DG12" s="619"/>
      <c r="DH12" s="619"/>
      <c r="DI12" s="619"/>
      <c r="DJ12" s="619"/>
      <c r="DK12" s="619"/>
      <c r="DL12" s="619"/>
      <c r="DM12" s="619"/>
      <c r="DN12" s="619"/>
      <c r="DO12" s="619"/>
      <c r="DP12" s="620"/>
      <c r="DQ12" s="624">
        <v>204665</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26778</v>
      </c>
      <c r="S13" s="619"/>
      <c r="T13" s="619"/>
      <c r="U13" s="619"/>
      <c r="V13" s="619"/>
      <c r="W13" s="619"/>
      <c r="X13" s="619"/>
      <c r="Y13" s="620"/>
      <c r="Z13" s="671">
        <v>0.4</v>
      </c>
      <c r="AA13" s="671"/>
      <c r="AB13" s="671"/>
      <c r="AC13" s="671"/>
      <c r="AD13" s="672">
        <v>26778</v>
      </c>
      <c r="AE13" s="672"/>
      <c r="AF13" s="672"/>
      <c r="AG13" s="672"/>
      <c r="AH13" s="672"/>
      <c r="AI13" s="672"/>
      <c r="AJ13" s="672"/>
      <c r="AK13" s="672"/>
      <c r="AL13" s="641">
        <v>0.6</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919116</v>
      </c>
      <c r="BH13" s="619"/>
      <c r="BI13" s="619"/>
      <c r="BJ13" s="619"/>
      <c r="BK13" s="619"/>
      <c r="BL13" s="619"/>
      <c r="BM13" s="619"/>
      <c r="BN13" s="620"/>
      <c r="BO13" s="671">
        <v>50.2</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750685</v>
      </c>
      <c r="CS13" s="619"/>
      <c r="CT13" s="619"/>
      <c r="CU13" s="619"/>
      <c r="CV13" s="619"/>
      <c r="CW13" s="619"/>
      <c r="CX13" s="619"/>
      <c r="CY13" s="620"/>
      <c r="CZ13" s="671">
        <v>11.7</v>
      </c>
      <c r="DA13" s="671"/>
      <c r="DB13" s="671"/>
      <c r="DC13" s="671"/>
      <c r="DD13" s="624">
        <v>278076</v>
      </c>
      <c r="DE13" s="619"/>
      <c r="DF13" s="619"/>
      <c r="DG13" s="619"/>
      <c r="DH13" s="619"/>
      <c r="DI13" s="619"/>
      <c r="DJ13" s="619"/>
      <c r="DK13" s="619"/>
      <c r="DL13" s="619"/>
      <c r="DM13" s="619"/>
      <c r="DN13" s="619"/>
      <c r="DO13" s="619"/>
      <c r="DP13" s="620"/>
      <c r="DQ13" s="624">
        <v>622382</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31463</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265088</v>
      </c>
      <c r="CS14" s="619"/>
      <c r="CT14" s="619"/>
      <c r="CU14" s="619"/>
      <c r="CV14" s="619"/>
      <c r="CW14" s="619"/>
      <c r="CX14" s="619"/>
      <c r="CY14" s="620"/>
      <c r="CZ14" s="671">
        <v>4.0999999999999996</v>
      </c>
      <c r="DA14" s="671"/>
      <c r="DB14" s="671"/>
      <c r="DC14" s="671"/>
      <c r="DD14" s="624">
        <v>13716</v>
      </c>
      <c r="DE14" s="619"/>
      <c r="DF14" s="619"/>
      <c r="DG14" s="619"/>
      <c r="DH14" s="619"/>
      <c r="DI14" s="619"/>
      <c r="DJ14" s="619"/>
      <c r="DK14" s="619"/>
      <c r="DL14" s="619"/>
      <c r="DM14" s="619"/>
      <c r="DN14" s="619"/>
      <c r="DO14" s="619"/>
      <c r="DP14" s="620"/>
      <c r="DQ14" s="624">
        <v>257584</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1993</v>
      </c>
      <c r="S15" s="619"/>
      <c r="T15" s="619"/>
      <c r="U15" s="619"/>
      <c r="V15" s="619"/>
      <c r="W15" s="619"/>
      <c r="X15" s="619"/>
      <c r="Y15" s="620"/>
      <c r="Z15" s="671">
        <v>0</v>
      </c>
      <c r="AA15" s="671"/>
      <c r="AB15" s="671"/>
      <c r="AC15" s="671"/>
      <c r="AD15" s="672">
        <v>1993</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64975</v>
      </c>
      <c r="BH15" s="619"/>
      <c r="BI15" s="619"/>
      <c r="BJ15" s="619"/>
      <c r="BK15" s="619"/>
      <c r="BL15" s="619"/>
      <c r="BM15" s="619"/>
      <c r="BN15" s="620"/>
      <c r="BO15" s="671">
        <v>3.5</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797074</v>
      </c>
      <c r="CS15" s="619"/>
      <c r="CT15" s="619"/>
      <c r="CU15" s="619"/>
      <c r="CV15" s="619"/>
      <c r="CW15" s="619"/>
      <c r="CX15" s="619"/>
      <c r="CY15" s="620"/>
      <c r="CZ15" s="671">
        <v>12.4</v>
      </c>
      <c r="DA15" s="671"/>
      <c r="DB15" s="671"/>
      <c r="DC15" s="671"/>
      <c r="DD15" s="624">
        <v>79026</v>
      </c>
      <c r="DE15" s="619"/>
      <c r="DF15" s="619"/>
      <c r="DG15" s="619"/>
      <c r="DH15" s="619"/>
      <c r="DI15" s="619"/>
      <c r="DJ15" s="619"/>
      <c r="DK15" s="619"/>
      <c r="DL15" s="619"/>
      <c r="DM15" s="619"/>
      <c r="DN15" s="619"/>
      <c r="DO15" s="619"/>
      <c r="DP15" s="620"/>
      <c r="DQ15" s="624">
        <v>684674</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2463802</v>
      </c>
      <c r="S16" s="619"/>
      <c r="T16" s="619"/>
      <c r="U16" s="619"/>
      <c r="V16" s="619"/>
      <c r="W16" s="619"/>
      <c r="X16" s="619"/>
      <c r="Y16" s="620"/>
      <c r="Z16" s="671">
        <v>33.6</v>
      </c>
      <c r="AA16" s="671"/>
      <c r="AB16" s="671"/>
      <c r="AC16" s="671"/>
      <c r="AD16" s="672">
        <v>2229679</v>
      </c>
      <c r="AE16" s="672"/>
      <c r="AF16" s="672"/>
      <c r="AG16" s="672"/>
      <c r="AH16" s="672"/>
      <c r="AI16" s="672"/>
      <c r="AJ16" s="672"/>
      <c r="AK16" s="672"/>
      <c r="AL16" s="641">
        <v>49.3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2229679</v>
      </c>
      <c r="S17" s="619"/>
      <c r="T17" s="619"/>
      <c r="U17" s="619"/>
      <c r="V17" s="619"/>
      <c r="W17" s="619"/>
      <c r="X17" s="619"/>
      <c r="Y17" s="620"/>
      <c r="Z17" s="671">
        <v>30.4</v>
      </c>
      <c r="AA17" s="671"/>
      <c r="AB17" s="671"/>
      <c r="AC17" s="671"/>
      <c r="AD17" s="672">
        <v>2229679</v>
      </c>
      <c r="AE17" s="672"/>
      <c r="AF17" s="672"/>
      <c r="AG17" s="672"/>
      <c r="AH17" s="672"/>
      <c r="AI17" s="672"/>
      <c r="AJ17" s="672"/>
      <c r="AK17" s="672"/>
      <c r="AL17" s="641">
        <v>49.3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589136</v>
      </c>
      <c r="CS17" s="619"/>
      <c r="CT17" s="619"/>
      <c r="CU17" s="619"/>
      <c r="CV17" s="619"/>
      <c r="CW17" s="619"/>
      <c r="CX17" s="619"/>
      <c r="CY17" s="620"/>
      <c r="CZ17" s="671">
        <v>9.1999999999999993</v>
      </c>
      <c r="DA17" s="671"/>
      <c r="DB17" s="671"/>
      <c r="DC17" s="671"/>
      <c r="DD17" s="624" t="s">
        <v>108</v>
      </c>
      <c r="DE17" s="619"/>
      <c r="DF17" s="619"/>
      <c r="DG17" s="619"/>
      <c r="DH17" s="619"/>
      <c r="DI17" s="619"/>
      <c r="DJ17" s="619"/>
      <c r="DK17" s="619"/>
      <c r="DL17" s="619"/>
      <c r="DM17" s="619"/>
      <c r="DN17" s="619"/>
      <c r="DO17" s="619"/>
      <c r="DP17" s="620"/>
      <c r="DQ17" s="624">
        <v>589136</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234115</v>
      </c>
      <c r="S18" s="619"/>
      <c r="T18" s="619"/>
      <c r="U18" s="619"/>
      <c r="V18" s="619"/>
      <c r="W18" s="619"/>
      <c r="X18" s="619"/>
      <c r="Y18" s="620"/>
      <c r="Z18" s="671">
        <v>3.2</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98405</v>
      </c>
      <c r="BH19" s="619"/>
      <c r="BI19" s="619"/>
      <c r="BJ19" s="619"/>
      <c r="BK19" s="619"/>
      <c r="BL19" s="619"/>
      <c r="BM19" s="619"/>
      <c r="BN19" s="620"/>
      <c r="BO19" s="671">
        <v>5.4</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4665153</v>
      </c>
      <c r="S20" s="619"/>
      <c r="T20" s="619"/>
      <c r="U20" s="619"/>
      <c r="V20" s="619"/>
      <c r="W20" s="619"/>
      <c r="X20" s="619"/>
      <c r="Y20" s="620"/>
      <c r="Z20" s="671">
        <v>63.7</v>
      </c>
      <c r="AA20" s="671"/>
      <c r="AB20" s="671"/>
      <c r="AC20" s="671"/>
      <c r="AD20" s="672">
        <v>4431030</v>
      </c>
      <c r="AE20" s="672"/>
      <c r="AF20" s="672"/>
      <c r="AG20" s="672"/>
      <c r="AH20" s="672"/>
      <c r="AI20" s="672"/>
      <c r="AJ20" s="672"/>
      <c r="AK20" s="672"/>
      <c r="AL20" s="641">
        <v>97.9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98405</v>
      </c>
      <c r="BH20" s="619"/>
      <c r="BI20" s="619"/>
      <c r="BJ20" s="619"/>
      <c r="BK20" s="619"/>
      <c r="BL20" s="619"/>
      <c r="BM20" s="619"/>
      <c r="BN20" s="620"/>
      <c r="BO20" s="671">
        <v>5.4</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6407189</v>
      </c>
      <c r="CS20" s="619"/>
      <c r="CT20" s="619"/>
      <c r="CU20" s="619"/>
      <c r="CV20" s="619"/>
      <c r="CW20" s="619"/>
      <c r="CX20" s="619"/>
      <c r="CY20" s="620"/>
      <c r="CZ20" s="671">
        <v>100</v>
      </c>
      <c r="DA20" s="671"/>
      <c r="DB20" s="671"/>
      <c r="DC20" s="671"/>
      <c r="DD20" s="624">
        <v>902614</v>
      </c>
      <c r="DE20" s="619"/>
      <c r="DF20" s="619"/>
      <c r="DG20" s="619"/>
      <c r="DH20" s="619"/>
      <c r="DI20" s="619"/>
      <c r="DJ20" s="619"/>
      <c r="DK20" s="619"/>
      <c r="DL20" s="619"/>
      <c r="DM20" s="619"/>
      <c r="DN20" s="619"/>
      <c r="DO20" s="619"/>
      <c r="DP20" s="620"/>
      <c r="DQ20" s="624">
        <v>5021790</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3403</v>
      </c>
      <c r="S21" s="619"/>
      <c r="T21" s="619"/>
      <c r="U21" s="619"/>
      <c r="V21" s="619"/>
      <c r="W21" s="619"/>
      <c r="X21" s="619"/>
      <c r="Y21" s="620"/>
      <c r="Z21" s="671">
        <v>0</v>
      </c>
      <c r="AA21" s="671"/>
      <c r="AB21" s="671"/>
      <c r="AC21" s="671"/>
      <c r="AD21" s="672">
        <v>3403</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98405</v>
      </c>
      <c r="BH21" s="619"/>
      <c r="BI21" s="619"/>
      <c r="BJ21" s="619"/>
      <c r="BK21" s="619"/>
      <c r="BL21" s="619"/>
      <c r="BM21" s="619"/>
      <c r="BN21" s="620"/>
      <c r="BO21" s="671">
        <v>5.4</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27715</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108980</v>
      </c>
      <c r="S23" s="619"/>
      <c r="T23" s="619"/>
      <c r="U23" s="619"/>
      <c r="V23" s="619"/>
      <c r="W23" s="619"/>
      <c r="X23" s="619"/>
      <c r="Y23" s="620"/>
      <c r="Z23" s="671">
        <v>1.5</v>
      </c>
      <c r="AA23" s="671"/>
      <c r="AB23" s="671"/>
      <c r="AC23" s="671"/>
      <c r="AD23" s="672">
        <v>13255</v>
      </c>
      <c r="AE23" s="672"/>
      <c r="AF23" s="672"/>
      <c r="AG23" s="672"/>
      <c r="AH23" s="672"/>
      <c r="AI23" s="672"/>
      <c r="AJ23" s="672"/>
      <c r="AK23" s="672"/>
      <c r="AL23" s="641">
        <v>0.3</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8621</v>
      </c>
      <c r="S24" s="619"/>
      <c r="T24" s="619"/>
      <c r="U24" s="619"/>
      <c r="V24" s="619"/>
      <c r="W24" s="619"/>
      <c r="X24" s="619"/>
      <c r="Y24" s="620"/>
      <c r="Z24" s="671">
        <v>0.1</v>
      </c>
      <c r="AA24" s="671"/>
      <c r="AB24" s="671"/>
      <c r="AC24" s="671"/>
      <c r="AD24" s="672">
        <v>80</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2069446</v>
      </c>
      <c r="CS24" s="669"/>
      <c r="CT24" s="669"/>
      <c r="CU24" s="669"/>
      <c r="CV24" s="669"/>
      <c r="CW24" s="669"/>
      <c r="CX24" s="669"/>
      <c r="CY24" s="716"/>
      <c r="CZ24" s="720">
        <v>32.299999999999997</v>
      </c>
      <c r="DA24" s="721"/>
      <c r="DB24" s="721"/>
      <c r="DC24" s="722"/>
      <c r="DD24" s="715">
        <v>1725921</v>
      </c>
      <c r="DE24" s="669"/>
      <c r="DF24" s="669"/>
      <c r="DG24" s="669"/>
      <c r="DH24" s="669"/>
      <c r="DI24" s="669"/>
      <c r="DJ24" s="669"/>
      <c r="DK24" s="716"/>
      <c r="DL24" s="715">
        <v>1716120</v>
      </c>
      <c r="DM24" s="669"/>
      <c r="DN24" s="669"/>
      <c r="DO24" s="669"/>
      <c r="DP24" s="669"/>
      <c r="DQ24" s="669"/>
      <c r="DR24" s="669"/>
      <c r="DS24" s="669"/>
      <c r="DT24" s="669"/>
      <c r="DU24" s="669"/>
      <c r="DV24" s="716"/>
      <c r="DW24" s="717">
        <v>35.700000000000003</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388377</v>
      </c>
      <c r="S25" s="619"/>
      <c r="T25" s="619"/>
      <c r="U25" s="619"/>
      <c r="V25" s="619"/>
      <c r="W25" s="619"/>
      <c r="X25" s="619"/>
      <c r="Y25" s="620"/>
      <c r="Z25" s="671">
        <v>5.3</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1071952</v>
      </c>
      <c r="CS25" s="637"/>
      <c r="CT25" s="637"/>
      <c r="CU25" s="637"/>
      <c r="CV25" s="637"/>
      <c r="CW25" s="637"/>
      <c r="CX25" s="637"/>
      <c r="CY25" s="638"/>
      <c r="CZ25" s="621">
        <v>16.7</v>
      </c>
      <c r="DA25" s="639"/>
      <c r="DB25" s="639"/>
      <c r="DC25" s="640"/>
      <c r="DD25" s="624">
        <v>1041594</v>
      </c>
      <c r="DE25" s="637"/>
      <c r="DF25" s="637"/>
      <c r="DG25" s="637"/>
      <c r="DH25" s="637"/>
      <c r="DI25" s="637"/>
      <c r="DJ25" s="637"/>
      <c r="DK25" s="638"/>
      <c r="DL25" s="624">
        <v>1038198</v>
      </c>
      <c r="DM25" s="637"/>
      <c r="DN25" s="637"/>
      <c r="DO25" s="637"/>
      <c r="DP25" s="637"/>
      <c r="DQ25" s="637"/>
      <c r="DR25" s="637"/>
      <c r="DS25" s="637"/>
      <c r="DT25" s="637"/>
      <c r="DU25" s="637"/>
      <c r="DV25" s="638"/>
      <c r="DW25" s="641">
        <v>21.6</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684031</v>
      </c>
      <c r="CS26" s="619"/>
      <c r="CT26" s="619"/>
      <c r="CU26" s="619"/>
      <c r="CV26" s="619"/>
      <c r="CW26" s="619"/>
      <c r="CX26" s="619"/>
      <c r="CY26" s="620"/>
      <c r="CZ26" s="621">
        <v>10.7</v>
      </c>
      <c r="DA26" s="639"/>
      <c r="DB26" s="639"/>
      <c r="DC26" s="640"/>
      <c r="DD26" s="624">
        <v>664416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526699</v>
      </c>
      <c r="S27" s="619"/>
      <c r="T27" s="619"/>
      <c r="U27" s="619"/>
      <c r="V27" s="619"/>
      <c r="W27" s="619"/>
      <c r="X27" s="619"/>
      <c r="Y27" s="620"/>
      <c r="Z27" s="671">
        <v>7.2</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1831086</v>
      </c>
      <c r="BH27" s="619"/>
      <c r="BI27" s="619"/>
      <c r="BJ27" s="619"/>
      <c r="BK27" s="619"/>
      <c r="BL27" s="619"/>
      <c r="BM27" s="619"/>
      <c r="BN27" s="620"/>
      <c r="BO27" s="671">
        <v>100</v>
      </c>
      <c r="BP27" s="671"/>
      <c r="BQ27" s="671"/>
      <c r="BR27" s="671"/>
      <c r="BS27" s="624">
        <v>7217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408358</v>
      </c>
      <c r="CS27" s="637"/>
      <c r="CT27" s="637"/>
      <c r="CU27" s="637"/>
      <c r="CV27" s="637"/>
      <c r="CW27" s="637"/>
      <c r="CX27" s="637"/>
      <c r="CY27" s="638"/>
      <c r="CZ27" s="621">
        <v>6.4</v>
      </c>
      <c r="DA27" s="639"/>
      <c r="DB27" s="639"/>
      <c r="DC27" s="640"/>
      <c r="DD27" s="624">
        <v>95191</v>
      </c>
      <c r="DE27" s="637"/>
      <c r="DF27" s="637"/>
      <c r="DG27" s="637"/>
      <c r="DH27" s="637"/>
      <c r="DI27" s="637"/>
      <c r="DJ27" s="637"/>
      <c r="DK27" s="638"/>
      <c r="DL27" s="624">
        <v>88786</v>
      </c>
      <c r="DM27" s="637"/>
      <c r="DN27" s="637"/>
      <c r="DO27" s="637"/>
      <c r="DP27" s="637"/>
      <c r="DQ27" s="637"/>
      <c r="DR27" s="637"/>
      <c r="DS27" s="637"/>
      <c r="DT27" s="637"/>
      <c r="DU27" s="637"/>
      <c r="DV27" s="638"/>
      <c r="DW27" s="641">
        <v>1.8</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90354</v>
      </c>
      <c r="S28" s="619"/>
      <c r="T28" s="619"/>
      <c r="U28" s="619"/>
      <c r="V28" s="619"/>
      <c r="W28" s="619"/>
      <c r="X28" s="619"/>
      <c r="Y28" s="620"/>
      <c r="Z28" s="671">
        <v>1.2</v>
      </c>
      <c r="AA28" s="671"/>
      <c r="AB28" s="671"/>
      <c r="AC28" s="671"/>
      <c r="AD28" s="672">
        <v>75523</v>
      </c>
      <c r="AE28" s="672"/>
      <c r="AF28" s="672"/>
      <c r="AG28" s="672"/>
      <c r="AH28" s="672"/>
      <c r="AI28" s="672"/>
      <c r="AJ28" s="672"/>
      <c r="AK28" s="672"/>
      <c r="AL28" s="641">
        <v>1.7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589136</v>
      </c>
      <c r="CS28" s="619"/>
      <c r="CT28" s="619"/>
      <c r="CU28" s="619"/>
      <c r="CV28" s="619"/>
      <c r="CW28" s="619"/>
      <c r="CX28" s="619"/>
      <c r="CY28" s="620"/>
      <c r="CZ28" s="621">
        <v>9.1999999999999993</v>
      </c>
      <c r="DA28" s="639"/>
      <c r="DB28" s="639"/>
      <c r="DC28" s="640"/>
      <c r="DD28" s="624">
        <v>589136</v>
      </c>
      <c r="DE28" s="619"/>
      <c r="DF28" s="619"/>
      <c r="DG28" s="619"/>
      <c r="DH28" s="619"/>
      <c r="DI28" s="619"/>
      <c r="DJ28" s="619"/>
      <c r="DK28" s="620"/>
      <c r="DL28" s="624">
        <v>589136</v>
      </c>
      <c r="DM28" s="619"/>
      <c r="DN28" s="619"/>
      <c r="DO28" s="619"/>
      <c r="DP28" s="619"/>
      <c r="DQ28" s="619"/>
      <c r="DR28" s="619"/>
      <c r="DS28" s="619"/>
      <c r="DT28" s="619"/>
      <c r="DU28" s="619"/>
      <c r="DV28" s="620"/>
      <c r="DW28" s="641">
        <v>12.3</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39339</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589136</v>
      </c>
      <c r="CS29" s="637"/>
      <c r="CT29" s="637"/>
      <c r="CU29" s="637"/>
      <c r="CV29" s="637"/>
      <c r="CW29" s="637"/>
      <c r="CX29" s="637"/>
      <c r="CY29" s="638"/>
      <c r="CZ29" s="621">
        <v>9.1999999999999993</v>
      </c>
      <c r="DA29" s="639"/>
      <c r="DB29" s="639"/>
      <c r="DC29" s="640"/>
      <c r="DD29" s="624">
        <v>589136</v>
      </c>
      <c r="DE29" s="637"/>
      <c r="DF29" s="637"/>
      <c r="DG29" s="637"/>
      <c r="DH29" s="637"/>
      <c r="DI29" s="637"/>
      <c r="DJ29" s="637"/>
      <c r="DK29" s="638"/>
      <c r="DL29" s="624">
        <v>589136</v>
      </c>
      <c r="DM29" s="637"/>
      <c r="DN29" s="637"/>
      <c r="DO29" s="637"/>
      <c r="DP29" s="637"/>
      <c r="DQ29" s="637"/>
      <c r="DR29" s="637"/>
      <c r="DS29" s="637"/>
      <c r="DT29" s="637"/>
      <c r="DU29" s="637"/>
      <c r="DV29" s="638"/>
      <c r="DW29" s="641">
        <v>12.3</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25428</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98.3</v>
      </c>
      <c r="BH30" s="685"/>
      <c r="BI30" s="685"/>
      <c r="BJ30" s="685"/>
      <c r="BK30" s="685"/>
      <c r="BL30" s="685"/>
      <c r="BM30" s="686">
        <v>91.2</v>
      </c>
      <c r="BN30" s="685"/>
      <c r="BO30" s="685"/>
      <c r="BP30" s="685"/>
      <c r="BQ30" s="687"/>
      <c r="BR30" s="684">
        <v>98.2</v>
      </c>
      <c r="BS30" s="685"/>
      <c r="BT30" s="685"/>
      <c r="BU30" s="685"/>
      <c r="BV30" s="685"/>
      <c r="BW30" s="685"/>
      <c r="BX30" s="686">
        <v>90.6</v>
      </c>
      <c r="BY30" s="685"/>
      <c r="BZ30" s="685"/>
      <c r="CA30" s="685"/>
      <c r="CB30" s="687"/>
      <c r="CD30" s="690"/>
      <c r="CE30" s="691"/>
      <c r="CF30" s="655" t="s">
        <v>291</v>
      </c>
      <c r="CG30" s="652"/>
      <c r="CH30" s="652"/>
      <c r="CI30" s="652"/>
      <c r="CJ30" s="652"/>
      <c r="CK30" s="652"/>
      <c r="CL30" s="652"/>
      <c r="CM30" s="652"/>
      <c r="CN30" s="652"/>
      <c r="CO30" s="652"/>
      <c r="CP30" s="652"/>
      <c r="CQ30" s="653"/>
      <c r="CR30" s="618">
        <v>529787</v>
      </c>
      <c r="CS30" s="619"/>
      <c r="CT30" s="619"/>
      <c r="CU30" s="619"/>
      <c r="CV30" s="619"/>
      <c r="CW30" s="619"/>
      <c r="CX30" s="619"/>
      <c r="CY30" s="620"/>
      <c r="CZ30" s="621">
        <v>8.3000000000000007</v>
      </c>
      <c r="DA30" s="639"/>
      <c r="DB30" s="639"/>
      <c r="DC30" s="640"/>
      <c r="DD30" s="624">
        <v>529787</v>
      </c>
      <c r="DE30" s="619"/>
      <c r="DF30" s="619"/>
      <c r="DG30" s="619"/>
      <c r="DH30" s="619"/>
      <c r="DI30" s="619"/>
      <c r="DJ30" s="619"/>
      <c r="DK30" s="620"/>
      <c r="DL30" s="624">
        <v>529787</v>
      </c>
      <c r="DM30" s="619"/>
      <c r="DN30" s="619"/>
      <c r="DO30" s="619"/>
      <c r="DP30" s="619"/>
      <c r="DQ30" s="619"/>
      <c r="DR30" s="619"/>
      <c r="DS30" s="619"/>
      <c r="DT30" s="619"/>
      <c r="DU30" s="619"/>
      <c r="DV30" s="620"/>
      <c r="DW30" s="641">
        <v>11</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807426</v>
      </c>
      <c r="S31" s="619"/>
      <c r="T31" s="619"/>
      <c r="U31" s="619"/>
      <c r="V31" s="619"/>
      <c r="W31" s="619"/>
      <c r="X31" s="619"/>
      <c r="Y31" s="620"/>
      <c r="Z31" s="671">
        <v>11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96.3</v>
      </c>
      <c r="BN31" s="683"/>
      <c r="BO31" s="683"/>
      <c r="BP31" s="683"/>
      <c r="BQ31" s="647"/>
      <c r="BR31" s="682">
        <v>99</v>
      </c>
      <c r="BS31" s="637"/>
      <c r="BT31" s="637"/>
      <c r="BU31" s="637"/>
      <c r="BV31" s="637"/>
      <c r="BW31" s="637"/>
      <c r="BX31" s="673">
        <v>95.7</v>
      </c>
      <c r="BY31" s="683"/>
      <c r="BZ31" s="683"/>
      <c r="CA31" s="683"/>
      <c r="CB31" s="647"/>
      <c r="CD31" s="690"/>
      <c r="CE31" s="691"/>
      <c r="CF31" s="655" t="s">
        <v>295</v>
      </c>
      <c r="CG31" s="652"/>
      <c r="CH31" s="652"/>
      <c r="CI31" s="652"/>
      <c r="CJ31" s="652"/>
      <c r="CK31" s="652"/>
      <c r="CL31" s="652"/>
      <c r="CM31" s="652"/>
      <c r="CN31" s="652"/>
      <c r="CO31" s="652"/>
      <c r="CP31" s="652"/>
      <c r="CQ31" s="653"/>
      <c r="CR31" s="618">
        <v>59349</v>
      </c>
      <c r="CS31" s="637"/>
      <c r="CT31" s="637"/>
      <c r="CU31" s="637"/>
      <c r="CV31" s="637"/>
      <c r="CW31" s="637"/>
      <c r="CX31" s="637"/>
      <c r="CY31" s="638"/>
      <c r="CZ31" s="621">
        <v>0.9</v>
      </c>
      <c r="DA31" s="639"/>
      <c r="DB31" s="639"/>
      <c r="DC31" s="640"/>
      <c r="DD31" s="624">
        <v>59349</v>
      </c>
      <c r="DE31" s="637"/>
      <c r="DF31" s="637"/>
      <c r="DG31" s="637"/>
      <c r="DH31" s="637"/>
      <c r="DI31" s="637"/>
      <c r="DJ31" s="637"/>
      <c r="DK31" s="638"/>
      <c r="DL31" s="624">
        <v>59349</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257136</v>
      </c>
      <c r="S32" s="619"/>
      <c r="T32" s="619"/>
      <c r="U32" s="619"/>
      <c r="V32" s="619"/>
      <c r="W32" s="619"/>
      <c r="X32" s="619"/>
      <c r="Y32" s="620"/>
      <c r="Z32" s="671">
        <v>3.5</v>
      </c>
      <c r="AA32" s="671"/>
      <c r="AB32" s="671"/>
      <c r="AC32" s="671"/>
      <c r="AD32" s="672">
        <v>1266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97.6</v>
      </c>
      <c r="BH32" s="603"/>
      <c r="BI32" s="603"/>
      <c r="BJ32" s="603"/>
      <c r="BK32" s="603"/>
      <c r="BL32" s="603"/>
      <c r="BM32" s="666">
        <v>86.2</v>
      </c>
      <c r="BN32" s="603"/>
      <c r="BO32" s="603"/>
      <c r="BP32" s="603"/>
      <c r="BQ32" s="660"/>
      <c r="BR32" s="681">
        <v>97.4</v>
      </c>
      <c r="BS32" s="603"/>
      <c r="BT32" s="603"/>
      <c r="BU32" s="603"/>
      <c r="BV32" s="603"/>
      <c r="BW32" s="603"/>
      <c r="BX32" s="666">
        <v>86.6</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378400</v>
      </c>
      <c r="S33" s="619"/>
      <c r="T33" s="619"/>
      <c r="U33" s="619"/>
      <c r="V33" s="619"/>
      <c r="W33" s="619"/>
      <c r="X33" s="619"/>
      <c r="Y33" s="620"/>
      <c r="Z33" s="671">
        <v>5.2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3435129</v>
      </c>
      <c r="CS33" s="637"/>
      <c r="CT33" s="637"/>
      <c r="CU33" s="637"/>
      <c r="CV33" s="637"/>
      <c r="CW33" s="637"/>
      <c r="CX33" s="637"/>
      <c r="CY33" s="638"/>
      <c r="CZ33" s="621">
        <v>53.6</v>
      </c>
      <c r="DA33" s="639"/>
      <c r="DB33" s="639"/>
      <c r="DC33" s="640"/>
      <c r="DD33" s="624">
        <v>2842900</v>
      </c>
      <c r="DE33" s="637"/>
      <c r="DF33" s="637"/>
      <c r="DG33" s="637"/>
      <c r="DH33" s="637"/>
      <c r="DI33" s="637"/>
      <c r="DJ33" s="637"/>
      <c r="DK33" s="638"/>
      <c r="DL33" s="624">
        <v>1990614</v>
      </c>
      <c r="DM33" s="637"/>
      <c r="DN33" s="637"/>
      <c r="DO33" s="637"/>
      <c r="DP33" s="637"/>
      <c r="DQ33" s="637"/>
      <c r="DR33" s="637"/>
      <c r="DS33" s="637"/>
      <c r="DT33" s="637"/>
      <c r="DU33" s="637"/>
      <c r="DV33" s="638"/>
      <c r="DW33" s="641">
        <v>41.4</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846354</v>
      </c>
      <c r="CS34" s="619"/>
      <c r="CT34" s="619"/>
      <c r="CU34" s="619"/>
      <c r="CV34" s="619"/>
      <c r="CW34" s="619"/>
      <c r="CX34" s="619"/>
      <c r="CY34" s="620"/>
      <c r="CZ34" s="621">
        <v>13.2</v>
      </c>
      <c r="DA34" s="639"/>
      <c r="DB34" s="639"/>
      <c r="DC34" s="640"/>
      <c r="DD34" s="624">
        <v>590188</v>
      </c>
      <c r="DE34" s="619"/>
      <c r="DF34" s="619"/>
      <c r="DG34" s="619"/>
      <c r="DH34" s="619"/>
      <c r="DI34" s="619"/>
      <c r="DJ34" s="619"/>
      <c r="DK34" s="620"/>
      <c r="DL34" s="624">
        <v>494565</v>
      </c>
      <c r="DM34" s="619"/>
      <c r="DN34" s="619"/>
      <c r="DO34" s="619"/>
      <c r="DP34" s="619"/>
      <c r="DQ34" s="619"/>
      <c r="DR34" s="619"/>
      <c r="DS34" s="619"/>
      <c r="DT34" s="619"/>
      <c r="DU34" s="619"/>
      <c r="DV34" s="620"/>
      <c r="DW34" s="641">
        <v>10.3</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282600</v>
      </c>
      <c r="S35" s="619"/>
      <c r="T35" s="619"/>
      <c r="U35" s="619"/>
      <c r="V35" s="619"/>
      <c r="W35" s="619"/>
      <c r="X35" s="619"/>
      <c r="Y35" s="620"/>
      <c r="Z35" s="671">
        <v>3.9</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935838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97733</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132523</v>
      </c>
      <c r="CS35" s="637"/>
      <c r="CT35" s="637"/>
      <c r="CU35" s="637"/>
      <c r="CV35" s="637"/>
      <c r="CW35" s="637"/>
      <c r="CX35" s="637"/>
      <c r="CY35" s="638"/>
      <c r="CZ35" s="621">
        <v>2.1</v>
      </c>
      <c r="DA35" s="639"/>
      <c r="DB35" s="639"/>
      <c r="DC35" s="640"/>
      <c r="DD35" s="624">
        <v>121231</v>
      </c>
      <c r="DE35" s="637"/>
      <c r="DF35" s="637"/>
      <c r="DG35" s="637"/>
      <c r="DH35" s="637"/>
      <c r="DI35" s="637"/>
      <c r="DJ35" s="637"/>
      <c r="DK35" s="638"/>
      <c r="DL35" s="624">
        <v>119307</v>
      </c>
      <c r="DM35" s="637"/>
      <c r="DN35" s="637"/>
      <c r="DO35" s="637"/>
      <c r="DP35" s="637"/>
      <c r="DQ35" s="637"/>
      <c r="DR35" s="637"/>
      <c r="DS35" s="637"/>
      <c r="DT35" s="637"/>
      <c r="DU35" s="637"/>
      <c r="DV35" s="638"/>
      <c r="DW35" s="641">
        <v>2.5</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7327031</v>
      </c>
      <c r="S36" s="659"/>
      <c r="T36" s="659"/>
      <c r="U36" s="659"/>
      <c r="V36" s="659"/>
      <c r="W36" s="659"/>
      <c r="X36" s="659"/>
      <c r="Y36" s="662"/>
      <c r="Z36" s="663">
        <v>100</v>
      </c>
      <c r="AA36" s="663"/>
      <c r="AB36" s="663"/>
      <c r="AC36" s="663"/>
      <c r="AD36" s="664">
        <v>4524557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352350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86346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1043009</v>
      </c>
      <c r="CS36" s="619"/>
      <c r="CT36" s="619"/>
      <c r="CU36" s="619"/>
      <c r="CV36" s="619"/>
      <c r="CW36" s="619"/>
      <c r="CX36" s="619"/>
      <c r="CY36" s="620"/>
      <c r="CZ36" s="621">
        <v>16.3</v>
      </c>
      <c r="DA36" s="639"/>
      <c r="DB36" s="639"/>
      <c r="DC36" s="640"/>
      <c r="DD36" s="624">
        <v>809949</v>
      </c>
      <c r="DE36" s="619"/>
      <c r="DF36" s="619"/>
      <c r="DG36" s="619"/>
      <c r="DH36" s="619"/>
      <c r="DI36" s="619"/>
      <c r="DJ36" s="619"/>
      <c r="DK36" s="620"/>
      <c r="DL36" s="624">
        <v>691051</v>
      </c>
      <c r="DM36" s="619"/>
      <c r="DN36" s="619"/>
      <c r="DO36" s="619"/>
      <c r="DP36" s="619"/>
      <c r="DQ36" s="619"/>
      <c r="DR36" s="619"/>
      <c r="DS36" s="619"/>
      <c r="DT36" s="619"/>
      <c r="DU36" s="619"/>
      <c r="DV36" s="620"/>
      <c r="DW36" s="641">
        <v>14.4</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112633</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1962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443262</v>
      </c>
      <c r="CS37" s="637"/>
      <c r="CT37" s="637"/>
      <c r="CU37" s="637"/>
      <c r="CV37" s="637"/>
      <c r="CW37" s="637"/>
      <c r="CX37" s="637"/>
      <c r="CY37" s="638"/>
      <c r="CZ37" s="621">
        <v>6.9</v>
      </c>
      <c r="DA37" s="639"/>
      <c r="DB37" s="639"/>
      <c r="DC37" s="640"/>
      <c r="DD37" s="624">
        <v>441131</v>
      </c>
      <c r="DE37" s="637"/>
      <c r="DF37" s="637"/>
      <c r="DG37" s="637"/>
      <c r="DH37" s="637"/>
      <c r="DI37" s="637"/>
      <c r="DJ37" s="637"/>
      <c r="DK37" s="638"/>
      <c r="DL37" s="624">
        <v>423264</v>
      </c>
      <c r="DM37" s="637"/>
      <c r="DN37" s="637"/>
      <c r="DO37" s="637"/>
      <c r="DP37" s="637"/>
      <c r="DQ37" s="637"/>
      <c r="DR37" s="637"/>
      <c r="DS37" s="637"/>
      <c r="DT37" s="637"/>
      <c r="DU37" s="637"/>
      <c r="DV37" s="638"/>
      <c r="DW37" s="641">
        <v>8.8000000000000007</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28589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4112</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799645</v>
      </c>
      <c r="CS38" s="619"/>
      <c r="CT38" s="619"/>
      <c r="CU38" s="619"/>
      <c r="CV38" s="619"/>
      <c r="CW38" s="619"/>
      <c r="CX38" s="619"/>
      <c r="CY38" s="620"/>
      <c r="CZ38" s="621">
        <v>12.5</v>
      </c>
      <c r="DA38" s="639"/>
      <c r="DB38" s="639"/>
      <c r="DC38" s="640"/>
      <c r="DD38" s="624">
        <v>712161</v>
      </c>
      <c r="DE38" s="619"/>
      <c r="DF38" s="619"/>
      <c r="DG38" s="619"/>
      <c r="DH38" s="619"/>
      <c r="DI38" s="619"/>
      <c r="DJ38" s="619"/>
      <c r="DK38" s="620"/>
      <c r="DL38" s="624">
        <v>685131</v>
      </c>
      <c r="DM38" s="619"/>
      <c r="DN38" s="619"/>
      <c r="DO38" s="619"/>
      <c r="DP38" s="619"/>
      <c r="DQ38" s="619"/>
      <c r="DR38" s="619"/>
      <c r="DS38" s="619"/>
      <c r="DT38" s="619"/>
      <c r="DU38" s="619"/>
      <c r="DV38" s="620"/>
      <c r="DW38" s="641">
        <v>14.3</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23200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137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610902</v>
      </c>
      <c r="CS39" s="637"/>
      <c r="CT39" s="637"/>
      <c r="CU39" s="637"/>
      <c r="CV39" s="637"/>
      <c r="CW39" s="637"/>
      <c r="CX39" s="637"/>
      <c r="CY39" s="638"/>
      <c r="CZ39" s="621">
        <v>9.5</v>
      </c>
      <c r="DA39" s="639"/>
      <c r="DB39" s="639"/>
      <c r="DC39" s="640"/>
      <c r="DD39" s="624">
        <v>608811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139387</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81</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2696</v>
      </c>
      <c r="CS40" s="619"/>
      <c r="CT40" s="619"/>
      <c r="CU40" s="619"/>
      <c r="CV40" s="619"/>
      <c r="CW40" s="619"/>
      <c r="CX40" s="619"/>
      <c r="CY40" s="620"/>
      <c r="CZ40" s="621">
        <v>0</v>
      </c>
      <c r="DA40" s="639"/>
      <c r="DB40" s="639"/>
      <c r="DC40" s="640"/>
      <c r="DD40" s="624">
        <v>560</v>
      </c>
      <c r="DE40" s="619"/>
      <c r="DF40" s="619"/>
      <c r="DG40" s="619"/>
      <c r="DH40" s="619"/>
      <c r="DI40" s="619"/>
      <c r="DJ40" s="619"/>
      <c r="DK40" s="620"/>
      <c r="DL40" s="624">
        <v>560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279679</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226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902614</v>
      </c>
      <c r="CS42" s="619"/>
      <c r="CT42" s="619"/>
      <c r="CU42" s="619"/>
      <c r="CV42" s="619"/>
      <c r="CW42" s="619"/>
      <c r="CX42" s="619"/>
      <c r="CY42" s="620"/>
      <c r="CZ42" s="621">
        <v>14.1</v>
      </c>
      <c r="DA42" s="622"/>
      <c r="DB42" s="622"/>
      <c r="DC42" s="623"/>
      <c r="DD42" s="624">
        <v>452969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23864</v>
      </c>
      <c r="CS43" s="637"/>
      <c r="CT43" s="637"/>
      <c r="CU43" s="637"/>
      <c r="CV43" s="637"/>
      <c r="CW43" s="637"/>
      <c r="CX43" s="637"/>
      <c r="CY43" s="638"/>
      <c r="CZ43" s="621">
        <v>0.4</v>
      </c>
      <c r="DA43" s="639"/>
      <c r="DB43" s="639"/>
      <c r="DC43" s="640"/>
      <c r="DD43" s="624">
        <v>23864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902614</v>
      </c>
      <c r="CS44" s="619"/>
      <c r="CT44" s="619"/>
      <c r="CU44" s="619"/>
      <c r="CV44" s="619"/>
      <c r="CW44" s="619"/>
      <c r="CX44" s="619"/>
      <c r="CY44" s="620"/>
      <c r="CZ44" s="621">
        <v>14.1</v>
      </c>
      <c r="DA44" s="622"/>
      <c r="DB44" s="622"/>
      <c r="DC44" s="623"/>
      <c r="DD44" s="624">
        <v>452969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479230</v>
      </c>
      <c r="CS45" s="637"/>
      <c r="CT45" s="637"/>
      <c r="CU45" s="637"/>
      <c r="CV45" s="637"/>
      <c r="CW45" s="637"/>
      <c r="CX45" s="637"/>
      <c r="CY45" s="638"/>
      <c r="CZ45" s="621">
        <v>7.5</v>
      </c>
      <c r="DA45" s="639"/>
      <c r="DB45" s="639"/>
      <c r="DC45" s="640"/>
      <c r="DD45" s="624">
        <v>207849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404448</v>
      </c>
      <c r="CS46" s="619"/>
      <c r="CT46" s="619"/>
      <c r="CU46" s="619"/>
      <c r="CV46" s="619"/>
      <c r="CW46" s="619"/>
      <c r="CX46" s="619"/>
      <c r="CY46" s="620"/>
      <c r="CZ46" s="621">
        <v>6.3</v>
      </c>
      <c r="DA46" s="622"/>
      <c r="DB46" s="622"/>
      <c r="DC46" s="623"/>
      <c r="DD46" s="624">
        <v>226764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6407189</v>
      </c>
      <c r="CS49" s="603"/>
      <c r="CT49" s="603"/>
      <c r="CU49" s="603"/>
      <c r="CV49" s="603"/>
      <c r="CW49" s="603"/>
      <c r="CX49" s="603"/>
      <c r="CY49" s="604"/>
      <c r="CZ49" s="605">
        <v>100</v>
      </c>
      <c r="DA49" s="606"/>
      <c r="DB49" s="606"/>
      <c r="DC49" s="607"/>
      <c r="DD49" s="608">
        <v>5021790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7327</v>
      </c>
      <c r="R7" s="1131"/>
      <c r="S7" s="1131"/>
      <c r="T7" s="1131"/>
      <c r="U7" s="1131"/>
      <c r="V7" s="1131">
        <v>6407</v>
      </c>
      <c r="W7" s="1131"/>
      <c r="X7" s="1131"/>
      <c r="Y7" s="1131"/>
      <c r="Z7" s="1131"/>
      <c r="AA7" s="1131">
        <v>920</v>
      </c>
      <c r="AB7" s="1131"/>
      <c r="AC7" s="1131"/>
      <c r="AD7" s="1131"/>
      <c r="AE7" s="1132"/>
      <c r="AF7" s="1133">
        <v>738</v>
      </c>
      <c r="AG7" s="1134"/>
      <c r="AH7" s="1134"/>
      <c r="AI7" s="1134"/>
      <c r="AJ7" s="1135"/>
      <c r="AK7" s="1117">
        <v>20</v>
      </c>
      <c r="AL7" s="1118"/>
      <c r="AM7" s="1118"/>
      <c r="AN7" s="1118"/>
      <c r="AO7" s="1118"/>
      <c r="AP7" s="1118">
        <v>5866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549</v>
      </c>
      <c r="BT7" s="1122"/>
      <c r="BU7" s="1122"/>
      <c r="BV7" s="1122"/>
      <c r="BW7" s="1122"/>
      <c r="BX7" s="1122"/>
      <c r="BY7" s="1122"/>
      <c r="BZ7" s="1122"/>
      <c r="CA7" s="1122"/>
      <c r="CB7" s="1122"/>
      <c r="CC7" s="1122"/>
      <c r="CD7" s="1122"/>
      <c r="CE7" s="1122"/>
      <c r="CF7" s="1122"/>
      <c r="CG7" s="1123"/>
      <c r="CH7" s="1114">
        <v>-1</v>
      </c>
      <c r="CI7" s="1115"/>
      <c r="CJ7" s="1115"/>
      <c r="CK7" s="1115"/>
      <c r="CL7" s="1116"/>
      <c r="CM7" s="1114">
        <v>46</v>
      </c>
      <c r="CN7" s="1115"/>
      <c r="CO7" s="1115"/>
      <c r="CP7" s="1115"/>
      <c r="CQ7" s="1116"/>
      <c r="CR7" s="1114">
        <v>6</v>
      </c>
      <c r="CS7" s="1115"/>
      <c r="CT7" s="1115"/>
      <c r="CU7" s="1115"/>
      <c r="CV7" s="1116"/>
      <c r="CW7" s="1114" t="s">
        <v>539</v>
      </c>
      <c r="CX7" s="1115"/>
      <c r="CY7" s="1115"/>
      <c r="CZ7" s="1115"/>
      <c r="DA7" s="1116"/>
      <c r="DB7" s="1114" t="s">
        <v>539</v>
      </c>
      <c r="DC7" s="1115"/>
      <c r="DD7" s="1115"/>
      <c r="DE7" s="1115"/>
      <c r="DF7" s="1116"/>
      <c r="DG7" s="1114" t="s">
        <v>539</v>
      </c>
      <c r="DH7" s="1115"/>
      <c r="DI7" s="1115"/>
      <c r="DJ7" s="1115"/>
      <c r="DK7" s="1116"/>
      <c r="DL7" s="1114" t="s">
        <v>539</v>
      </c>
      <c r="DM7" s="1115"/>
      <c r="DN7" s="1115"/>
      <c r="DO7" s="1115"/>
      <c r="DP7" s="1116"/>
      <c r="DQ7" s="1114" t="s">
        <v>539</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7327</v>
      </c>
      <c r="R23" s="1095"/>
      <c r="S23" s="1095"/>
      <c r="T23" s="1095"/>
      <c r="U23" s="1095"/>
      <c r="V23" s="1095">
        <v>6407</v>
      </c>
      <c r="W23" s="1095"/>
      <c r="X23" s="1095"/>
      <c r="Y23" s="1095"/>
      <c r="Z23" s="1095"/>
      <c r="AA23" s="1095">
        <v>920</v>
      </c>
      <c r="AB23" s="1095"/>
      <c r="AC23" s="1095"/>
      <c r="AD23" s="1095"/>
      <c r="AE23" s="1096"/>
      <c r="AF23" s="1097">
        <v>738</v>
      </c>
      <c r="AG23" s="1095"/>
      <c r="AH23" s="1095"/>
      <c r="AI23" s="1095"/>
      <c r="AJ23" s="1098"/>
      <c r="AK23" s="1099"/>
      <c r="AL23" s="1100"/>
      <c r="AM23" s="1100"/>
      <c r="AN23" s="1100"/>
      <c r="AO23" s="1100"/>
      <c r="AP23" s="1095">
        <v>5866</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1849</v>
      </c>
      <c r="R28" s="1080"/>
      <c r="S28" s="1080"/>
      <c r="T28" s="1080"/>
      <c r="U28" s="1080"/>
      <c r="V28" s="1080">
        <v>1751</v>
      </c>
      <c r="W28" s="1080"/>
      <c r="X28" s="1080"/>
      <c r="Y28" s="1080"/>
      <c r="Z28" s="1080"/>
      <c r="AA28" s="1080">
        <v>98</v>
      </c>
      <c r="AB28" s="1080"/>
      <c r="AC28" s="1080"/>
      <c r="AD28" s="1080"/>
      <c r="AE28" s="1081"/>
      <c r="AF28" s="1082">
        <v>98</v>
      </c>
      <c r="AG28" s="1080"/>
      <c r="AH28" s="1080"/>
      <c r="AI28" s="1080"/>
      <c r="AJ28" s="1083"/>
      <c r="AK28" s="1084">
        <v>112</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49</v>
      </c>
      <c r="R29" s="1070"/>
      <c r="S29" s="1070"/>
      <c r="T29" s="1070"/>
      <c r="U29" s="1070"/>
      <c r="V29" s="1070">
        <v>49</v>
      </c>
      <c r="W29" s="1070"/>
      <c r="X29" s="1070"/>
      <c r="Y29" s="1070"/>
      <c r="Z29" s="1070"/>
      <c r="AA29" s="1070">
        <v>0</v>
      </c>
      <c r="AB29" s="1070"/>
      <c r="AC29" s="1070"/>
      <c r="AD29" s="1070"/>
      <c r="AE29" s="1071"/>
      <c r="AF29" s="1045">
        <v>0</v>
      </c>
      <c r="AG29" s="1046"/>
      <c r="AH29" s="1046"/>
      <c r="AI29" s="1046"/>
      <c r="AJ29" s="1047"/>
      <c r="AK29" s="1006">
        <v>27</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919</v>
      </c>
      <c r="R30" s="1070"/>
      <c r="S30" s="1070"/>
      <c r="T30" s="1070"/>
      <c r="U30" s="1070"/>
      <c r="V30" s="1070">
        <v>836</v>
      </c>
      <c r="W30" s="1070"/>
      <c r="X30" s="1070"/>
      <c r="Y30" s="1070"/>
      <c r="Z30" s="1070"/>
      <c r="AA30" s="1070">
        <v>83</v>
      </c>
      <c r="AB30" s="1070"/>
      <c r="AC30" s="1070"/>
      <c r="AD30" s="1070"/>
      <c r="AE30" s="1071"/>
      <c r="AF30" s="1045">
        <v>83</v>
      </c>
      <c r="AG30" s="1046"/>
      <c r="AH30" s="1046"/>
      <c r="AI30" s="1046"/>
      <c r="AJ30" s="1047"/>
      <c r="AK30" s="1006">
        <v>126</v>
      </c>
      <c r="AL30" s="997"/>
      <c r="AM30" s="997"/>
      <c r="AN30" s="997"/>
      <c r="AO30" s="997"/>
      <c r="AP30" s="997" t="s">
        <v>539</v>
      </c>
      <c r="AQ30" s="997"/>
      <c r="AR30" s="997"/>
      <c r="AS30" s="997"/>
      <c r="AT30" s="997"/>
      <c r="AU30" s="997" t="s">
        <v>539</v>
      </c>
      <c r="AV30" s="997"/>
      <c r="AW30" s="997"/>
      <c r="AX30" s="997"/>
      <c r="AY30" s="997"/>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21</v>
      </c>
      <c r="R31" s="1070"/>
      <c r="S31" s="1070"/>
      <c r="T31" s="1070"/>
      <c r="U31" s="1070"/>
      <c r="V31" s="1070">
        <v>21</v>
      </c>
      <c r="W31" s="1070"/>
      <c r="X31" s="1070"/>
      <c r="Y31" s="1070"/>
      <c r="Z31" s="1070"/>
      <c r="AA31" s="1070">
        <v>0</v>
      </c>
      <c r="AB31" s="1070"/>
      <c r="AC31" s="1070"/>
      <c r="AD31" s="1070"/>
      <c r="AE31" s="1071"/>
      <c r="AF31" s="1045" t="s">
        <v>108</v>
      </c>
      <c r="AG31" s="1046"/>
      <c r="AH31" s="1046"/>
      <c r="AI31" s="1046"/>
      <c r="AJ31" s="1047"/>
      <c r="AK31" s="1006">
        <v>16</v>
      </c>
      <c r="AL31" s="997"/>
      <c r="AM31" s="997"/>
      <c r="AN31" s="997"/>
      <c r="AO31" s="997"/>
      <c r="AP31" s="997" t="s">
        <v>539</v>
      </c>
      <c r="AQ31" s="997"/>
      <c r="AR31" s="997"/>
      <c r="AS31" s="997"/>
      <c r="AT31" s="997"/>
      <c r="AU31" s="997" t="s">
        <v>539</v>
      </c>
      <c r="AV31" s="997"/>
      <c r="AW31" s="997"/>
      <c r="AX31" s="997"/>
      <c r="AY31" s="997"/>
      <c r="AZ31" s="1068" t="s">
        <v>539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132</v>
      </c>
      <c r="R32" s="1070"/>
      <c r="S32" s="1070"/>
      <c r="T32" s="1070"/>
      <c r="U32" s="1070"/>
      <c r="V32" s="1070">
        <v>132</v>
      </c>
      <c r="W32" s="1070"/>
      <c r="X32" s="1070"/>
      <c r="Y32" s="1070"/>
      <c r="Z32" s="1070"/>
      <c r="AA32" s="1070">
        <v>0</v>
      </c>
      <c r="AB32" s="1070"/>
      <c r="AC32" s="1070"/>
      <c r="AD32" s="1070"/>
      <c r="AE32" s="1071"/>
      <c r="AF32" s="1045">
        <v>0</v>
      </c>
      <c r="AG32" s="1046"/>
      <c r="AH32" s="1046"/>
      <c r="AI32" s="1046"/>
      <c r="AJ32" s="1047"/>
      <c r="AK32" s="1006">
        <v>30</v>
      </c>
      <c r="AL32" s="997"/>
      <c r="AM32" s="997"/>
      <c r="AN32" s="997"/>
      <c r="AO32" s="997"/>
      <c r="AP32" s="997" t="s">
        <v>539</v>
      </c>
      <c r="AQ32" s="997"/>
      <c r="AR32" s="997"/>
      <c r="AS32" s="997"/>
      <c r="AT32" s="997"/>
      <c r="AU32" s="997" t="s">
        <v>539</v>
      </c>
      <c r="AV32" s="997"/>
      <c r="AW32" s="997"/>
      <c r="AX32" s="997"/>
      <c r="AY32" s="997"/>
      <c r="AZ32" s="1068" t="s">
        <v>539</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196</v>
      </c>
      <c r="R33" s="1070"/>
      <c r="S33" s="1070"/>
      <c r="T33" s="1070"/>
      <c r="U33" s="1070"/>
      <c r="V33" s="1070">
        <v>150</v>
      </c>
      <c r="W33" s="1070"/>
      <c r="X33" s="1070"/>
      <c r="Y33" s="1070"/>
      <c r="Z33" s="1070"/>
      <c r="AA33" s="1070">
        <v>46</v>
      </c>
      <c r="AB33" s="1070"/>
      <c r="AC33" s="1070"/>
      <c r="AD33" s="1070"/>
      <c r="AE33" s="1071"/>
      <c r="AF33" s="1045">
        <v>439</v>
      </c>
      <c r="AG33" s="1046"/>
      <c r="AH33" s="1046"/>
      <c r="AI33" s="1046"/>
      <c r="AJ33" s="1047"/>
      <c r="AK33" s="1006" t="s">
        <v>539</v>
      </c>
      <c r="AL33" s="997"/>
      <c r="AM33" s="997"/>
      <c r="AN33" s="997"/>
      <c r="AO33" s="997"/>
      <c r="AP33" s="997">
        <v>420</v>
      </c>
      <c r="AQ33" s="997"/>
      <c r="AR33" s="997"/>
      <c r="AS33" s="997"/>
      <c r="AT33" s="997"/>
      <c r="AU33" s="997" t="s">
        <v>539</v>
      </c>
      <c r="AV33" s="997"/>
      <c r="AW33" s="997"/>
      <c r="AX33" s="997"/>
      <c r="AY33" s="997"/>
      <c r="AZ33" s="1068" t="s">
        <v>539</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26</v>
      </c>
      <c r="R34" s="1070"/>
      <c r="S34" s="1070"/>
      <c r="T34" s="1070"/>
      <c r="U34" s="1070"/>
      <c r="V34" s="1070">
        <v>37</v>
      </c>
      <c r="W34" s="1070"/>
      <c r="X34" s="1070"/>
      <c r="Y34" s="1070"/>
      <c r="Z34" s="1070"/>
      <c r="AA34" s="1070">
        <v>-11</v>
      </c>
      <c r="AB34" s="1070"/>
      <c r="AC34" s="1070"/>
      <c r="AD34" s="1070"/>
      <c r="AE34" s="1071"/>
      <c r="AF34" s="1045">
        <v>4</v>
      </c>
      <c r="AG34" s="1046"/>
      <c r="AH34" s="1046"/>
      <c r="AI34" s="1046"/>
      <c r="AJ34" s="1047"/>
      <c r="AK34" s="1006">
        <v>23</v>
      </c>
      <c r="AL34" s="997"/>
      <c r="AM34" s="997"/>
      <c r="AN34" s="997"/>
      <c r="AO34" s="997"/>
      <c r="AP34" s="997" t="s">
        <v>539</v>
      </c>
      <c r="AQ34" s="997"/>
      <c r="AR34" s="997"/>
      <c r="AS34" s="997"/>
      <c r="AT34" s="997"/>
      <c r="AU34" s="997" t="s">
        <v>539</v>
      </c>
      <c r="AV34" s="997"/>
      <c r="AW34" s="997"/>
      <c r="AX34" s="997"/>
      <c r="AY34" s="997"/>
      <c r="AZ34" s="1068" t="s">
        <v>539</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147</v>
      </c>
      <c r="R35" s="1070"/>
      <c r="S35" s="1070"/>
      <c r="T35" s="1070"/>
      <c r="U35" s="1070"/>
      <c r="V35" s="1070">
        <v>133</v>
      </c>
      <c r="W35" s="1070"/>
      <c r="X35" s="1070"/>
      <c r="Y35" s="1070"/>
      <c r="Z35" s="1070"/>
      <c r="AA35" s="1070">
        <v>14</v>
      </c>
      <c r="AB35" s="1070"/>
      <c r="AC35" s="1070"/>
      <c r="AD35" s="1070"/>
      <c r="AE35" s="1071"/>
      <c r="AF35" s="1045">
        <v>13</v>
      </c>
      <c r="AG35" s="1046"/>
      <c r="AH35" s="1046"/>
      <c r="AI35" s="1046"/>
      <c r="AJ35" s="1047"/>
      <c r="AK35" s="1006">
        <v>29</v>
      </c>
      <c r="AL35" s="997"/>
      <c r="AM35" s="997"/>
      <c r="AN35" s="997"/>
      <c r="AO35" s="997"/>
      <c r="AP35" s="997">
        <v>419</v>
      </c>
      <c r="AQ35" s="997"/>
      <c r="AR35" s="997"/>
      <c r="AS35" s="997"/>
      <c r="AT35" s="997"/>
      <c r="AU35" s="997">
        <v>254</v>
      </c>
      <c r="AV35" s="997"/>
      <c r="AW35" s="997"/>
      <c r="AX35" s="997"/>
      <c r="AY35" s="997"/>
      <c r="AZ35" s="1068" t="s">
        <v>539</v>
      </c>
      <c r="BA35" s="1068"/>
      <c r="BB35" s="1068"/>
      <c r="BC35" s="1068"/>
      <c r="BD35" s="1068"/>
      <c r="BE35" s="1058" t="s">
        <v>385</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386</v>
      </c>
      <c r="C36" s="1064"/>
      <c r="D36" s="1064"/>
      <c r="E36" s="1064"/>
      <c r="F36" s="1064"/>
      <c r="G36" s="1064"/>
      <c r="H36" s="1064"/>
      <c r="I36" s="1064"/>
      <c r="J36" s="1064"/>
      <c r="K36" s="1064"/>
      <c r="L36" s="1064"/>
      <c r="M36" s="1064"/>
      <c r="N36" s="1064"/>
      <c r="O36" s="1064"/>
      <c r="P36" s="1065"/>
      <c r="Q36" s="1069">
        <v>318</v>
      </c>
      <c r="R36" s="1070"/>
      <c r="S36" s="1070"/>
      <c r="T36" s="1070"/>
      <c r="U36" s="1070"/>
      <c r="V36" s="1070">
        <v>309</v>
      </c>
      <c r="W36" s="1070"/>
      <c r="X36" s="1070"/>
      <c r="Y36" s="1070"/>
      <c r="Z36" s="1070"/>
      <c r="AA36" s="1070">
        <v>9</v>
      </c>
      <c r="AB36" s="1070"/>
      <c r="AC36" s="1070"/>
      <c r="AD36" s="1070"/>
      <c r="AE36" s="1071"/>
      <c r="AF36" s="1045">
        <v>9</v>
      </c>
      <c r="AG36" s="1046"/>
      <c r="AH36" s="1046"/>
      <c r="AI36" s="1046"/>
      <c r="AJ36" s="1047"/>
      <c r="AK36" s="1006">
        <v>239</v>
      </c>
      <c r="AL36" s="997"/>
      <c r="AM36" s="997"/>
      <c r="AN36" s="997"/>
      <c r="AO36" s="997"/>
      <c r="AP36" s="997">
        <v>2340</v>
      </c>
      <c r="AQ36" s="997"/>
      <c r="AR36" s="997"/>
      <c r="AS36" s="997"/>
      <c r="AT36" s="997"/>
      <c r="AU36" s="997">
        <v>2204</v>
      </c>
      <c r="AV36" s="997"/>
      <c r="AW36" s="997"/>
      <c r="AX36" s="997"/>
      <c r="AY36" s="997"/>
      <c r="AZ36" s="1068" t="s">
        <v>539</v>
      </c>
      <c r="BA36" s="1068"/>
      <c r="BB36" s="1068"/>
      <c r="BC36" s="1068"/>
      <c r="BD36" s="1068"/>
      <c r="BE36" s="1058" t="s">
        <v>385</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387</v>
      </c>
      <c r="C37" s="1064"/>
      <c r="D37" s="1064"/>
      <c r="E37" s="1064"/>
      <c r="F37" s="1064"/>
      <c r="G37" s="1064"/>
      <c r="H37" s="1064"/>
      <c r="I37" s="1064"/>
      <c r="J37" s="1064"/>
      <c r="K37" s="1064"/>
      <c r="L37" s="1064"/>
      <c r="M37" s="1064"/>
      <c r="N37" s="1064"/>
      <c r="O37" s="1064"/>
      <c r="P37" s="1065"/>
      <c r="Q37" s="1069">
        <v>203</v>
      </c>
      <c r="R37" s="1070"/>
      <c r="S37" s="1070"/>
      <c r="T37" s="1070"/>
      <c r="U37" s="1070"/>
      <c r="V37" s="1070">
        <v>195</v>
      </c>
      <c r="W37" s="1070"/>
      <c r="X37" s="1070"/>
      <c r="Y37" s="1070"/>
      <c r="Z37" s="1070"/>
      <c r="AA37" s="1070">
        <v>8</v>
      </c>
      <c r="AB37" s="1070"/>
      <c r="AC37" s="1070"/>
      <c r="AD37" s="1070"/>
      <c r="AE37" s="1071"/>
      <c r="AF37" s="1045">
        <v>8</v>
      </c>
      <c r="AG37" s="1046"/>
      <c r="AH37" s="1046"/>
      <c r="AI37" s="1046"/>
      <c r="AJ37" s="1047"/>
      <c r="AK37" s="1006">
        <v>113</v>
      </c>
      <c r="AL37" s="997"/>
      <c r="AM37" s="997"/>
      <c r="AN37" s="997"/>
      <c r="AO37" s="997"/>
      <c r="AP37" s="997">
        <v>985</v>
      </c>
      <c r="AQ37" s="997"/>
      <c r="AR37" s="997"/>
      <c r="AS37" s="997"/>
      <c r="AT37" s="997"/>
      <c r="AU37" s="997">
        <v>970</v>
      </c>
      <c r="AV37" s="997"/>
      <c r="AW37" s="997"/>
      <c r="AX37" s="997"/>
      <c r="AY37" s="997"/>
      <c r="AZ37" s="1068" t="s">
        <v>539</v>
      </c>
      <c r="BA37" s="1068"/>
      <c r="BB37" s="1068"/>
      <c r="BC37" s="1068"/>
      <c r="BD37" s="1068"/>
      <c r="BE37" s="1058" t="s">
        <v>385</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655</v>
      </c>
      <c r="AG63" s="985"/>
      <c r="AH63" s="985"/>
      <c r="AI63" s="985"/>
      <c r="AJ63" s="1056"/>
      <c r="AK63" s="1057"/>
      <c r="AL63" s="989"/>
      <c r="AM63" s="989"/>
      <c r="AN63" s="989"/>
      <c r="AO63" s="989"/>
      <c r="AP63" s="985">
        <v>4164</v>
      </c>
      <c r="AQ63" s="985"/>
      <c r="AR63" s="985"/>
      <c r="AS63" s="985"/>
      <c r="AT63" s="985"/>
      <c r="AU63" s="985">
        <v>3428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1964</v>
      </c>
      <c r="R68" s="1008"/>
      <c r="S68" s="1008"/>
      <c r="T68" s="1008"/>
      <c r="U68" s="1008"/>
      <c r="V68" s="1008">
        <v>1917</v>
      </c>
      <c r="W68" s="1008"/>
      <c r="X68" s="1008"/>
      <c r="Y68" s="1008"/>
      <c r="Z68" s="1008"/>
      <c r="AA68" s="1008">
        <v>47</v>
      </c>
      <c r="AB68" s="1008"/>
      <c r="AC68" s="1008"/>
      <c r="AD68" s="1008"/>
      <c r="AE68" s="1008"/>
      <c r="AF68" s="1008">
        <v>47</v>
      </c>
      <c r="AG68" s="1008"/>
      <c r="AH68" s="1008"/>
      <c r="AI68" s="1008"/>
      <c r="AJ68" s="1008"/>
      <c r="AK68" s="1008">
        <v>36</v>
      </c>
      <c r="AL68" s="1008"/>
      <c r="AM68" s="1008"/>
      <c r="AN68" s="1008"/>
      <c r="AO68" s="1008"/>
      <c r="AP68" s="1008">
        <v>766</v>
      </c>
      <c r="AQ68" s="1008"/>
      <c r="AR68" s="1008"/>
      <c r="AS68" s="1008"/>
      <c r="AT68" s="1008"/>
      <c r="AU68" s="1008">
        <v>132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36</v>
      </c>
      <c r="R69" s="997"/>
      <c r="S69" s="997"/>
      <c r="T69" s="997"/>
      <c r="U69" s="997"/>
      <c r="V69" s="997">
        <v>36</v>
      </c>
      <c r="W69" s="997"/>
      <c r="X69" s="997"/>
      <c r="Y69" s="997"/>
      <c r="Z69" s="997"/>
      <c r="AA69" s="997">
        <v>0</v>
      </c>
      <c r="AB69" s="997"/>
      <c r="AC69" s="997"/>
      <c r="AD69" s="997"/>
      <c r="AE69" s="997"/>
      <c r="AF69" s="997">
        <v>428</v>
      </c>
      <c r="AG69" s="997"/>
      <c r="AH69" s="997"/>
      <c r="AI69" s="997"/>
      <c r="AJ69" s="997"/>
      <c r="AK69" s="997">
        <v>35</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98</v>
      </c>
      <c r="R70" s="997"/>
      <c r="S70" s="997"/>
      <c r="T70" s="997"/>
      <c r="U70" s="997"/>
      <c r="V70" s="997">
        <v>88</v>
      </c>
      <c r="W70" s="997"/>
      <c r="X70" s="997"/>
      <c r="Y70" s="997"/>
      <c r="Z70" s="997"/>
      <c r="AA70" s="997">
        <v>10</v>
      </c>
      <c r="AB70" s="997"/>
      <c r="AC70" s="997"/>
      <c r="AD70" s="997"/>
      <c r="AE70" s="997"/>
      <c r="AF70" s="997">
        <v>10</v>
      </c>
      <c r="AG70" s="997"/>
      <c r="AH70" s="997"/>
      <c r="AI70" s="997"/>
      <c r="AJ70" s="997"/>
      <c r="AK70" s="997" t="s">
        <v>539</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447</v>
      </c>
      <c r="R71" s="997"/>
      <c r="S71" s="997"/>
      <c r="T71" s="997"/>
      <c r="U71" s="997"/>
      <c r="V71" s="997">
        <v>416</v>
      </c>
      <c r="W71" s="997"/>
      <c r="X71" s="997"/>
      <c r="Y71" s="997"/>
      <c r="Z71" s="997"/>
      <c r="AA71" s="997">
        <v>31</v>
      </c>
      <c r="AB71" s="997"/>
      <c r="AC71" s="997"/>
      <c r="AD71" s="997"/>
      <c r="AE71" s="997"/>
      <c r="AF71" s="997">
        <v>31</v>
      </c>
      <c r="AG71" s="997"/>
      <c r="AH71" s="997"/>
      <c r="AI71" s="997"/>
      <c r="AJ71" s="997"/>
      <c r="AK71" s="997">
        <v>9</v>
      </c>
      <c r="AL71" s="997"/>
      <c r="AM71" s="997"/>
      <c r="AN71" s="997"/>
      <c r="AO71" s="997"/>
      <c r="AP71" s="997">
        <v>8</v>
      </c>
      <c r="AQ71" s="997"/>
      <c r="AR71" s="997"/>
      <c r="AS71" s="997"/>
      <c r="AT71" s="997"/>
      <c r="AU71" s="997">
        <v>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544</v>
      </c>
      <c r="C72" s="1001"/>
      <c r="D72" s="1001"/>
      <c r="E72" s="1001"/>
      <c r="F72" s="1001"/>
      <c r="G72" s="1001"/>
      <c r="H72" s="1001"/>
      <c r="I72" s="1001"/>
      <c r="J72" s="1001"/>
      <c r="K72" s="1001"/>
      <c r="L72" s="1001"/>
      <c r="M72" s="1001"/>
      <c r="N72" s="1001"/>
      <c r="O72" s="1001"/>
      <c r="P72" s="1002"/>
      <c r="Q72" s="1003">
        <v>107</v>
      </c>
      <c r="R72" s="997"/>
      <c r="S72" s="997"/>
      <c r="T72" s="997"/>
      <c r="U72" s="997"/>
      <c r="V72" s="997">
        <v>96</v>
      </c>
      <c r="W72" s="997"/>
      <c r="X72" s="997"/>
      <c r="Y72" s="997"/>
      <c r="Z72" s="997"/>
      <c r="AA72" s="997">
        <v>11</v>
      </c>
      <c r="AB72" s="997"/>
      <c r="AC72" s="997"/>
      <c r="AD72" s="997"/>
      <c r="AE72" s="997"/>
      <c r="AF72" s="997">
        <v>11</v>
      </c>
      <c r="AG72" s="997"/>
      <c r="AH72" s="997"/>
      <c r="AI72" s="997"/>
      <c r="AJ72" s="997"/>
      <c r="AK72" s="997" t="s">
        <v>539</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223048</v>
      </c>
      <c r="R73" s="997"/>
      <c r="S73" s="997"/>
      <c r="T73" s="997"/>
      <c r="U73" s="997"/>
      <c r="V73" s="997">
        <v>217428</v>
      </c>
      <c r="W73" s="997"/>
      <c r="X73" s="997"/>
      <c r="Y73" s="997"/>
      <c r="Z73" s="997"/>
      <c r="AA73" s="997">
        <v>5620</v>
      </c>
      <c r="AB73" s="997"/>
      <c r="AC73" s="997"/>
      <c r="AD73" s="997"/>
      <c r="AE73" s="997"/>
      <c r="AF73" s="997">
        <v>5620</v>
      </c>
      <c r="AG73" s="997"/>
      <c r="AH73" s="997"/>
      <c r="AI73" s="997"/>
      <c r="AJ73" s="997"/>
      <c r="AK73" s="997">
        <v>1845</v>
      </c>
      <c r="AL73" s="997"/>
      <c r="AM73" s="997"/>
      <c r="AN73" s="997"/>
      <c r="AO73" s="997"/>
      <c r="AP73" s="997" t="s">
        <v>539</v>
      </c>
      <c r="AQ73" s="997"/>
      <c r="AR73" s="997"/>
      <c r="AS73" s="997"/>
      <c r="AT73" s="997"/>
      <c r="AU73" s="997" t="s">
        <v>539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8206</v>
      </c>
      <c r="R74" s="997"/>
      <c r="S74" s="997"/>
      <c r="T74" s="997"/>
      <c r="U74" s="997"/>
      <c r="V74" s="997">
        <v>7544</v>
      </c>
      <c r="W74" s="997"/>
      <c r="X74" s="997"/>
      <c r="Y74" s="997"/>
      <c r="Z74" s="997"/>
      <c r="AA74" s="997">
        <v>662</v>
      </c>
      <c r="AB74" s="997"/>
      <c r="AC74" s="997"/>
      <c r="AD74" s="997"/>
      <c r="AE74" s="997"/>
      <c r="AF74" s="997">
        <v>662</v>
      </c>
      <c r="AG74" s="997"/>
      <c r="AH74" s="997"/>
      <c r="AI74" s="997"/>
      <c r="AJ74" s="997"/>
      <c r="AK74" s="997">
        <v>1650</v>
      </c>
      <c r="AL74" s="997"/>
      <c r="AM74" s="997"/>
      <c r="AN74" s="997"/>
      <c r="AO74" s="997"/>
      <c r="AP74" s="997" t="s">
        <v>539</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204</v>
      </c>
      <c r="R75" s="1005"/>
      <c r="S75" s="1005"/>
      <c r="T75" s="1005"/>
      <c r="U75" s="1006"/>
      <c r="V75" s="1007">
        <v>176</v>
      </c>
      <c r="W75" s="1005"/>
      <c r="X75" s="1005"/>
      <c r="Y75" s="1005"/>
      <c r="Z75" s="1006"/>
      <c r="AA75" s="1007">
        <v>28</v>
      </c>
      <c r="AB75" s="1005"/>
      <c r="AC75" s="1005"/>
      <c r="AD75" s="1005"/>
      <c r="AE75" s="1006"/>
      <c r="AF75" s="1007">
        <v>27</v>
      </c>
      <c r="AG75" s="1005"/>
      <c r="AH75" s="1005"/>
      <c r="AI75" s="1005"/>
      <c r="AJ75" s="1006"/>
      <c r="AK75" s="1007">
        <v>54</v>
      </c>
      <c r="AL75" s="1005"/>
      <c r="AM75" s="1005"/>
      <c r="AN75" s="1005"/>
      <c r="AO75" s="1006"/>
      <c r="AP75" s="1007" t="s">
        <v>539</v>
      </c>
      <c r="AQ75" s="1005"/>
      <c r="AR75" s="1005"/>
      <c r="AS75" s="1005"/>
      <c r="AT75" s="1006"/>
      <c r="AU75" s="1007" t="s">
        <v>539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548</v>
      </c>
      <c r="C76" s="1001"/>
      <c r="D76" s="1001"/>
      <c r="E76" s="1001"/>
      <c r="F76" s="1001"/>
      <c r="G76" s="1001"/>
      <c r="H76" s="1001"/>
      <c r="I76" s="1001"/>
      <c r="J76" s="1001"/>
      <c r="K76" s="1001"/>
      <c r="L76" s="1001"/>
      <c r="M76" s="1001"/>
      <c r="N76" s="1001"/>
      <c r="O76" s="1001"/>
      <c r="P76" s="1002"/>
      <c r="Q76" s="1004">
        <v>456</v>
      </c>
      <c r="R76" s="1005"/>
      <c r="S76" s="1005"/>
      <c r="T76" s="1005"/>
      <c r="U76" s="1006"/>
      <c r="V76" s="1007">
        <v>461</v>
      </c>
      <c r="W76" s="1005"/>
      <c r="X76" s="1005"/>
      <c r="Y76" s="1005"/>
      <c r="Z76" s="1006"/>
      <c r="AA76" s="1007">
        <v>-5</v>
      </c>
      <c r="AB76" s="1005"/>
      <c r="AC76" s="1005"/>
      <c r="AD76" s="1005"/>
      <c r="AE76" s="1006"/>
      <c r="AF76" s="1007">
        <v>541</v>
      </c>
      <c r="AG76" s="1005"/>
      <c r="AH76" s="1005"/>
      <c r="AI76" s="1005"/>
      <c r="AJ76" s="1006"/>
      <c r="AK76" s="1007">
        <v>350</v>
      </c>
      <c r="AL76" s="1005"/>
      <c r="AM76" s="1005"/>
      <c r="AN76" s="1005"/>
      <c r="AO76" s="1006"/>
      <c r="AP76" s="1007">
        <v>2494</v>
      </c>
      <c r="AQ76" s="1005"/>
      <c r="AR76" s="1005"/>
      <c r="AS76" s="1005"/>
      <c r="AT76" s="1006"/>
      <c r="AU76" s="1007">
        <v>601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7377</v>
      </c>
      <c r="AG88" s="985"/>
      <c r="AH88" s="985"/>
      <c r="AI88" s="985"/>
      <c r="AJ88" s="985"/>
      <c r="AK88" s="989"/>
      <c r="AL88" s="989"/>
      <c r="AM88" s="989"/>
      <c r="AN88" s="989"/>
      <c r="AO88" s="989"/>
      <c r="AP88" s="985">
        <v>3268</v>
      </c>
      <c r="AQ88" s="985"/>
      <c r="AR88" s="985"/>
      <c r="AS88" s="985"/>
      <c r="AT88" s="985"/>
      <c r="AU88" s="985">
        <v>737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v>
      </c>
      <c r="CS102" s="977"/>
      <c r="CT102" s="977"/>
      <c r="CU102" s="977"/>
      <c r="CV102" s="978"/>
      <c r="CW102" s="976" t="s">
        <v>539</v>
      </c>
      <c r="CX102" s="977"/>
      <c r="CY102" s="977"/>
      <c r="CZ102" s="977"/>
      <c r="DA102" s="978"/>
      <c r="DB102" s="976" t="s">
        <v>539</v>
      </c>
      <c r="DC102" s="977"/>
      <c r="DD102" s="977"/>
      <c r="DE102" s="977"/>
      <c r="DF102" s="978"/>
      <c r="DG102" s="976" t="s">
        <v>539</v>
      </c>
      <c r="DH102" s="977"/>
      <c r="DI102" s="977"/>
      <c r="DJ102" s="977"/>
      <c r="DK102" s="978"/>
      <c r="DL102" s="976" t="s">
        <v>539</v>
      </c>
      <c r="DM102" s="977"/>
      <c r="DN102" s="977"/>
      <c r="DO102" s="977"/>
      <c r="DP102" s="978"/>
      <c r="DQ102" s="976" t="s">
        <v>539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628958</v>
      </c>
      <c r="AB110" s="903"/>
      <c r="AC110" s="903"/>
      <c r="AD110" s="903"/>
      <c r="AE110" s="904"/>
      <c r="AF110" s="905">
        <v>580547</v>
      </c>
      <c r="AG110" s="903"/>
      <c r="AH110" s="903"/>
      <c r="AI110" s="903"/>
      <c r="AJ110" s="904"/>
      <c r="AK110" s="905">
        <v>589136</v>
      </c>
      <c r="AL110" s="903"/>
      <c r="AM110" s="903"/>
      <c r="AN110" s="903"/>
      <c r="AO110" s="904"/>
      <c r="AP110" s="906">
        <v>15.7</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5690527</v>
      </c>
      <c r="BR110" s="830"/>
      <c r="BS110" s="830"/>
      <c r="BT110" s="830"/>
      <c r="BU110" s="830"/>
      <c r="BV110" s="830">
        <v>6017175</v>
      </c>
      <c r="BW110" s="830"/>
      <c r="BX110" s="830"/>
      <c r="BY110" s="830"/>
      <c r="BZ110" s="830"/>
      <c r="CA110" s="830">
        <v>5865788</v>
      </c>
      <c r="CB110" s="830"/>
      <c r="CC110" s="830"/>
      <c r="CD110" s="830"/>
      <c r="CE110" s="830"/>
      <c r="CF110" s="891">
        <v>156.1</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35926</v>
      </c>
      <c r="BR111" s="801"/>
      <c r="BS111" s="801"/>
      <c r="BT111" s="801"/>
      <c r="BU111" s="801"/>
      <c r="BV111" s="801">
        <v>13584</v>
      </c>
      <c r="BW111" s="801"/>
      <c r="BX111" s="801"/>
      <c r="BY111" s="801"/>
      <c r="BZ111" s="801"/>
      <c r="CA111" s="801">
        <v>12437</v>
      </c>
      <c r="CB111" s="801"/>
      <c r="CC111" s="801"/>
      <c r="CD111" s="801"/>
      <c r="CE111" s="801"/>
      <c r="CF111" s="878">
        <v>0.3</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3807907</v>
      </c>
      <c r="BR112" s="801"/>
      <c r="BS112" s="801"/>
      <c r="BT112" s="801"/>
      <c r="BU112" s="801"/>
      <c r="BV112" s="801">
        <v>3658840</v>
      </c>
      <c r="BW112" s="801"/>
      <c r="BX112" s="801"/>
      <c r="BY112" s="801"/>
      <c r="BZ112" s="801"/>
      <c r="CA112" s="801">
        <v>3427582</v>
      </c>
      <c r="CB112" s="801"/>
      <c r="CC112" s="801"/>
      <c r="CD112" s="801"/>
      <c r="CE112" s="801"/>
      <c r="CF112" s="878">
        <v>91.2</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358289</v>
      </c>
      <c r="AB113" s="939"/>
      <c r="AC113" s="939"/>
      <c r="AD113" s="939"/>
      <c r="AE113" s="940"/>
      <c r="AF113" s="941">
        <v>362404</v>
      </c>
      <c r="AG113" s="939"/>
      <c r="AH113" s="939"/>
      <c r="AI113" s="939"/>
      <c r="AJ113" s="940"/>
      <c r="AK113" s="941">
        <v>360023</v>
      </c>
      <c r="AL113" s="939"/>
      <c r="AM113" s="939"/>
      <c r="AN113" s="939"/>
      <c r="AO113" s="940"/>
      <c r="AP113" s="942">
        <v>9.6</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761933</v>
      </c>
      <c r="BR113" s="801"/>
      <c r="BS113" s="801"/>
      <c r="BT113" s="801"/>
      <c r="BU113" s="801"/>
      <c r="BV113" s="801">
        <v>761979</v>
      </c>
      <c r="BW113" s="801"/>
      <c r="BX113" s="801"/>
      <c r="BY113" s="801"/>
      <c r="BZ113" s="801"/>
      <c r="CA113" s="801">
        <v>736832</v>
      </c>
      <c r="CB113" s="801"/>
      <c r="CC113" s="801"/>
      <c r="CD113" s="801"/>
      <c r="CE113" s="801"/>
      <c r="CF113" s="878">
        <v>19.600000000000001</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56199</v>
      </c>
      <c r="AB114" s="814"/>
      <c r="AC114" s="814"/>
      <c r="AD114" s="814"/>
      <c r="AE114" s="815"/>
      <c r="AF114" s="816">
        <v>58939</v>
      </c>
      <c r="AG114" s="814"/>
      <c r="AH114" s="814"/>
      <c r="AI114" s="814"/>
      <c r="AJ114" s="815"/>
      <c r="AK114" s="816">
        <v>61906</v>
      </c>
      <c r="AL114" s="814"/>
      <c r="AM114" s="814"/>
      <c r="AN114" s="814"/>
      <c r="AO114" s="815"/>
      <c r="AP114" s="784">
        <v>1.6</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849770</v>
      </c>
      <c r="BR114" s="801"/>
      <c r="BS114" s="801"/>
      <c r="BT114" s="801"/>
      <c r="BU114" s="801"/>
      <c r="BV114" s="801">
        <v>861407</v>
      </c>
      <c r="BW114" s="801"/>
      <c r="BX114" s="801"/>
      <c r="BY114" s="801"/>
      <c r="BZ114" s="801"/>
      <c r="CA114" s="801">
        <v>858913</v>
      </c>
      <c r="CB114" s="801"/>
      <c r="CC114" s="801"/>
      <c r="CD114" s="801"/>
      <c r="CE114" s="801"/>
      <c r="CF114" s="878">
        <v>22.9</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28380</v>
      </c>
      <c r="AB115" s="939"/>
      <c r="AC115" s="939"/>
      <c r="AD115" s="939"/>
      <c r="AE115" s="940"/>
      <c r="AF115" s="941">
        <v>19800</v>
      </c>
      <c r="AG115" s="939"/>
      <c r="AH115" s="939"/>
      <c r="AI115" s="939"/>
      <c r="AJ115" s="940"/>
      <c r="AK115" s="941">
        <v>3858</v>
      </c>
      <c r="AL115" s="939"/>
      <c r="AM115" s="939"/>
      <c r="AN115" s="939"/>
      <c r="AO115" s="940"/>
      <c r="AP115" s="942">
        <v>0.1</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v>19418</v>
      </c>
      <c r="CB115" s="801"/>
      <c r="CC115" s="801"/>
      <c r="CD115" s="801"/>
      <c r="CE115" s="801"/>
      <c r="CF115" s="878">
        <v>0.5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t="s">
        <v>413</v>
      </c>
      <c r="DR115" s="814"/>
      <c r="DS115" s="814"/>
      <c r="DT115" s="814"/>
      <c r="DU115" s="815"/>
      <c r="DV115" s="784" t="s">
        <v>413</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9936</v>
      </c>
      <c r="DH116" s="814"/>
      <c r="DI116" s="814"/>
      <c r="DJ116" s="814"/>
      <c r="DK116" s="815"/>
      <c r="DL116" s="816">
        <v>9059</v>
      </c>
      <c r="DM116" s="814"/>
      <c r="DN116" s="814"/>
      <c r="DO116" s="814"/>
      <c r="DP116" s="815"/>
      <c r="DQ116" s="816">
        <v>8192</v>
      </c>
      <c r="DR116" s="814"/>
      <c r="DS116" s="814"/>
      <c r="DT116" s="814"/>
      <c r="DU116" s="815"/>
      <c r="DV116" s="784">
        <v>0.2</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1071826</v>
      </c>
      <c r="AB117" s="925"/>
      <c r="AC117" s="925"/>
      <c r="AD117" s="925"/>
      <c r="AE117" s="926"/>
      <c r="AF117" s="928">
        <v>1021690</v>
      </c>
      <c r="AG117" s="925"/>
      <c r="AH117" s="925"/>
      <c r="AI117" s="925"/>
      <c r="AJ117" s="926"/>
      <c r="AK117" s="928">
        <v>1014923</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11146063</v>
      </c>
      <c r="BR118" s="888"/>
      <c r="BS118" s="888"/>
      <c r="BT118" s="888"/>
      <c r="BU118" s="888"/>
      <c r="BV118" s="888">
        <v>11312985</v>
      </c>
      <c r="BW118" s="888"/>
      <c r="BX118" s="888"/>
      <c r="BY118" s="888"/>
      <c r="BZ118" s="888"/>
      <c r="CA118" s="888">
        <v>10920970</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2091327</v>
      </c>
      <c r="BR119" s="830"/>
      <c r="BS119" s="830"/>
      <c r="BT119" s="830"/>
      <c r="BU119" s="830"/>
      <c r="BV119" s="830">
        <v>2720754</v>
      </c>
      <c r="BW119" s="830"/>
      <c r="BX119" s="830"/>
      <c r="BY119" s="830"/>
      <c r="BZ119" s="830"/>
      <c r="CA119" s="830">
        <v>3333281</v>
      </c>
      <c r="CB119" s="830"/>
      <c r="CC119" s="830"/>
      <c r="CD119" s="830"/>
      <c r="CE119" s="830"/>
      <c r="CF119" s="891">
        <v>88.7</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25990</v>
      </c>
      <c r="DH119" s="747"/>
      <c r="DI119" s="747"/>
      <c r="DJ119" s="747"/>
      <c r="DK119" s="748"/>
      <c r="DL119" s="749">
        <v>4525</v>
      </c>
      <c r="DM119" s="747"/>
      <c r="DN119" s="747"/>
      <c r="DO119" s="747"/>
      <c r="DP119" s="748"/>
      <c r="DQ119" s="749">
        <v>4245</v>
      </c>
      <c r="DR119" s="747"/>
      <c r="DS119" s="747"/>
      <c r="DT119" s="747"/>
      <c r="DU119" s="748"/>
      <c r="DV119" s="837">
        <v>0.1</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t="s">
        <v>108</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439</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2537323</v>
      </c>
      <c r="DH120" s="830"/>
      <c r="DI120" s="830"/>
      <c r="DJ120" s="830"/>
      <c r="DK120" s="830"/>
      <c r="DL120" s="830">
        <v>2389293</v>
      </c>
      <c r="DM120" s="830"/>
      <c r="DN120" s="830"/>
      <c r="DO120" s="830"/>
      <c r="DP120" s="830"/>
      <c r="DQ120" s="830">
        <v>2203910</v>
      </c>
      <c r="DR120" s="830"/>
      <c r="DS120" s="830"/>
      <c r="DT120" s="830"/>
      <c r="DU120" s="830"/>
      <c r="DV120" s="831">
        <v>58.7</v>
      </c>
      <c r="DW120" s="831"/>
      <c r="DX120" s="831"/>
      <c r="DY120" s="831"/>
      <c r="DZ120" s="832"/>
    </row>
    <row r="121" spans="1:130" s="197" customFormat="1" ht="26.25" customHeight="1" x14ac:dyDescent="0.15">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7290667</v>
      </c>
      <c r="BR121" s="888"/>
      <c r="BS121" s="888"/>
      <c r="BT121" s="888"/>
      <c r="BU121" s="888"/>
      <c r="BV121" s="888">
        <v>7137476</v>
      </c>
      <c r="BW121" s="888"/>
      <c r="BX121" s="888"/>
      <c r="BY121" s="888"/>
      <c r="BZ121" s="888"/>
      <c r="CA121" s="888">
        <v>6903413</v>
      </c>
      <c r="CB121" s="888"/>
      <c r="CC121" s="888"/>
      <c r="CD121" s="888"/>
      <c r="CE121" s="888"/>
      <c r="CF121" s="889">
        <v>183.7</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1038648</v>
      </c>
      <c r="DH121" s="801"/>
      <c r="DI121" s="801"/>
      <c r="DJ121" s="801"/>
      <c r="DK121" s="801"/>
      <c r="DL121" s="801">
        <v>994762</v>
      </c>
      <c r="DM121" s="801"/>
      <c r="DN121" s="801"/>
      <c r="DO121" s="801"/>
      <c r="DP121" s="801"/>
      <c r="DQ121" s="801">
        <v>969838</v>
      </c>
      <c r="DR121" s="801"/>
      <c r="DS121" s="801"/>
      <c r="DT121" s="801"/>
      <c r="DU121" s="801"/>
      <c r="DV121" s="853">
        <v>25.8</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442</v>
      </c>
      <c r="BP122" s="868"/>
      <c r="BQ122" s="869">
        <v>9381994</v>
      </c>
      <c r="BR122" s="870"/>
      <c r="BS122" s="870"/>
      <c r="BT122" s="870"/>
      <c r="BU122" s="870"/>
      <c r="BV122" s="870">
        <v>9858230</v>
      </c>
      <c r="BW122" s="870"/>
      <c r="BX122" s="870"/>
      <c r="BY122" s="870"/>
      <c r="BZ122" s="870"/>
      <c r="CA122" s="870">
        <v>10236694</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231936</v>
      </c>
      <c r="DH122" s="801"/>
      <c r="DI122" s="801"/>
      <c r="DJ122" s="801"/>
      <c r="DK122" s="801"/>
      <c r="DL122" s="801">
        <v>274785</v>
      </c>
      <c r="DM122" s="801"/>
      <c r="DN122" s="801"/>
      <c r="DO122" s="801"/>
      <c r="DP122" s="801"/>
      <c r="DQ122" s="801">
        <v>253834</v>
      </c>
      <c r="DR122" s="801"/>
      <c r="DS122" s="801"/>
      <c r="DT122" s="801"/>
      <c r="DU122" s="801"/>
      <c r="DV122" s="853">
        <v>6.8</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7884</v>
      </c>
      <c r="AB123" s="814"/>
      <c r="AC123" s="814"/>
      <c r="AD123" s="814"/>
      <c r="AE123" s="815"/>
      <c r="AF123" s="816">
        <v>877</v>
      </c>
      <c r="AG123" s="814"/>
      <c r="AH123" s="814"/>
      <c r="AI123" s="814"/>
      <c r="AJ123" s="815"/>
      <c r="AK123" s="816">
        <v>864</v>
      </c>
      <c r="AL123" s="814"/>
      <c r="AM123" s="814"/>
      <c r="AN123" s="814"/>
      <c r="AO123" s="815"/>
      <c r="AP123" s="784">
        <v>0</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46.2</v>
      </c>
      <c r="BR123" s="862"/>
      <c r="BS123" s="862"/>
      <c r="BT123" s="862"/>
      <c r="BU123" s="862"/>
      <c r="BV123" s="862">
        <v>40</v>
      </c>
      <c r="BW123" s="862"/>
      <c r="BX123" s="862"/>
      <c r="BY123" s="862"/>
      <c r="BZ123" s="862"/>
      <c r="CA123" s="862">
        <v>18.2</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15808</v>
      </c>
      <c r="AB126" s="814"/>
      <c r="AC126" s="814"/>
      <c r="AD126" s="814"/>
      <c r="AE126" s="815"/>
      <c r="AF126" s="816">
        <v>15446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4688</v>
      </c>
      <c r="AB127" s="814"/>
      <c r="AC127" s="814"/>
      <c r="AD127" s="814"/>
      <c r="AE127" s="815"/>
      <c r="AF127" s="816">
        <v>3477</v>
      </c>
      <c r="AG127" s="814"/>
      <c r="AH127" s="814"/>
      <c r="AI127" s="814"/>
      <c r="AJ127" s="815"/>
      <c r="AK127" s="816">
        <v>2994</v>
      </c>
      <c r="AL127" s="814"/>
      <c r="AM127" s="814"/>
      <c r="AN127" s="814"/>
      <c r="AO127" s="815"/>
      <c r="AP127" s="784">
        <v>0.1</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108</v>
      </c>
      <c r="DM127" s="850"/>
      <c r="DN127" s="850"/>
      <c r="DO127" s="850"/>
      <c r="DP127" s="850"/>
      <c r="DQ127" s="850">
        <v>19418</v>
      </c>
      <c r="DR127" s="850"/>
      <c r="DS127" s="850"/>
      <c r="DT127" s="850"/>
      <c r="DU127" s="850"/>
      <c r="DV127" s="851">
        <v>0.5</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2077</v>
      </c>
      <c r="AB128" s="754"/>
      <c r="AC128" s="754"/>
      <c r="AD128" s="754"/>
      <c r="AE128" s="755"/>
      <c r="AF128" s="756" t="s">
        <v>461</v>
      </c>
      <c r="AG128" s="754"/>
      <c r="AH128" s="754"/>
      <c r="AI128" s="754"/>
      <c r="AJ128" s="755"/>
      <c r="AK128" s="756" t="s">
        <v>461</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4519556</v>
      </c>
      <c r="AB129" s="814"/>
      <c r="AC129" s="814"/>
      <c r="AD129" s="814"/>
      <c r="AE129" s="815"/>
      <c r="AF129" s="816">
        <v>4374549</v>
      </c>
      <c r="AG129" s="814"/>
      <c r="AH129" s="814"/>
      <c r="AI129" s="814"/>
      <c r="AJ129" s="815"/>
      <c r="AK129" s="816">
        <v>4469077</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8.4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704272</v>
      </c>
      <c r="AB130" s="814"/>
      <c r="AC130" s="814"/>
      <c r="AD130" s="814"/>
      <c r="AE130" s="815"/>
      <c r="AF130" s="816">
        <v>737897</v>
      </c>
      <c r="AG130" s="814"/>
      <c r="AH130" s="814"/>
      <c r="AI130" s="814"/>
      <c r="AJ130" s="815"/>
      <c r="AK130" s="816">
        <v>712111</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18.2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3815284</v>
      </c>
      <c r="AB131" s="747"/>
      <c r="AC131" s="747"/>
      <c r="AD131" s="747"/>
      <c r="AE131" s="748"/>
      <c r="AF131" s="749">
        <v>3636652</v>
      </c>
      <c r="AG131" s="747"/>
      <c r="AH131" s="747"/>
      <c r="AI131" s="747"/>
      <c r="AJ131" s="748"/>
      <c r="AK131" s="749">
        <v>3756966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9.5792868890000005</v>
      </c>
      <c r="AB132" s="770"/>
      <c r="AC132" s="770"/>
      <c r="AD132" s="770"/>
      <c r="AE132" s="771"/>
      <c r="AF132" s="772">
        <v>7.8036886670000003</v>
      </c>
      <c r="AG132" s="770"/>
      <c r="AH132" s="770"/>
      <c r="AI132" s="770"/>
      <c r="AJ132" s="771"/>
      <c r="AK132" s="772">
        <v>8.0600143840000005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11.4</v>
      </c>
      <c r="AB133" s="779"/>
      <c r="AC133" s="779"/>
      <c r="AD133" s="779"/>
      <c r="AE133" s="780"/>
      <c r="AF133" s="778">
        <v>9.3000000000000007</v>
      </c>
      <c r="AG133" s="779"/>
      <c r="AH133" s="779"/>
      <c r="AI133" s="779"/>
      <c r="AJ133" s="780"/>
      <c r="AK133" s="778">
        <v>8.4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9" t="s">
        <v>475</v>
      </c>
      <c r="L7" s="254"/>
      <c r="M7" s="255" t="s">
        <v>476</v>
      </c>
      <c r="N7" s="256"/>
    </row>
    <row r="8" spans="1:16" x14ac:dyDescent="0.15">
      <c r="A8" s="248"/>
      <c r="B8" s="244"/>
      <c r="C8" s="244"/>
      <c r="D8" s="244"/>
      <c r="E8" s="244"/>
      <c r="F8" s="244"/>
      <c r="G8" s="257"/>
      <c r="H8" s="258"/>
      <c r="I8" s="258"/>
      <c r="J8" s="259"/>
      <c r="K8" s="1150"/>
      <c r="L8" s="260" t="s">
        <v>477</v>
      </c>
      <c r="M8" s="261" t="s">
        <v>478</v>
      </c>
      <c r="N8" s="262" t="s">
        <v>479</v>
      </c>
    </row>
    <row r="9" spans="1:16" x14ac:dyDescent="0.15">
      <c r="A9" s="248"/>
      <c r="B9" s="244"/>
      <c r="C9" s="244"/>
      <c r="D9" s="244"/>
      <c r="E9" s="244"/>
      <c r="F9" s="244"/>
      <c r="G9" s="1163" t="s">
        <v>480</v>
      </c>
      <c r="H9" s="1164"/>
      <c r="I9" s="1164"/>
      <c r="J9" s="1165"/>
      <c r="K9" s="263">
        <v>1071952</v>
      </c>
      <c r="L9" s="264">
        <v>108212</v>
      </c>
      <c r="M9" s="265">
        <v>133600</v>
      </c>
      <c r="N9" s="266">
        <v>-19</v>
      </c>
    </row>
    <row r="10" spans="1:16" x14ac:dyDescent="0.15">
      <c r="A10" s="248"/>
      <c r="B10" s="244"/>
      <c r="C10" s="244"/>
      <c r="D10" s="244"/>
      <c r="E10" s="244"/>
      <c r="F10" s="244"/>
      <c r="G10" s="1163" t="s">
        <v>481</v>
      </c>
      <c r="H10" s="1164"/>
      <c r="I10" s="1164"/>
      <c r="J10" s="1165"/>
      <c r="K10" s="267">
        <v>112117</v>
      </c>
      <c r="L10" s="268">
        <v>11318</v>
      </c>
      <c r="M10" s="269">
        <v>14806</v>
      </c>
      <c r="N10" s="270">
        <v>-23.6</v>
      </c>
    </row>
    <row r="11" spans="1:16" ht="13.5" customHeight="1" x14ac:dyDescent="0.15">
      <c r="A11" s="248"/>
      <c r="B11" s="244"/>
      <c r="C11" s="244"/>
      <c r="D11" s="244"/>
      <c r="E11" s="244"/>
      <c r="F11" s="244"/>
      <c r="G11" s="1163" t="s">
        <v>482</v>
      </c>
      <c r="H11" s="1164"/>
      <c r="I11" s="1164"/>
      <c r="J11" s="1165"/>
      <c r="K11" s="267">
        <v>214554</v>
      </c>
      <c r="L11" s="268">
        <v>21659</v>
      </c>
      <c r="M11" s="269">
        <v>22006</v>
      </c>
      <c r="N11" s="270">
        <v>-1.6</v>
      </c>
    </row>
    <row r="12" spans="1:16" ht="13.5" customHeight="1" x14ac:dyDescent="0.15">
      <c r="A12" s="248"/>
      <c r="B12" s="244"/>
      <c r="C12" s="244"/>
      <c r="D12" s="244"/>
      <c r="E12" s="244"/>
      <c r="F12" s="244"/>
      <c r="G12" s="1163" t="s">
        <v>483</v>
      </c>
      <c r="H12" s="1164"/>
      <c r="I12" s="1164"/>
      <c r="J12" s="1165"/>
      <c r="K12" s="267">
        <v>1574</v>
      </c>
      <c r="L12" s="268">
        <v>159</v>
      </c>
      <c r="M12" s="269">
        <v>3064</v>
      </c>
      <c r="N12" s="270">
        <v>-94.8</v>
      </c>
    </row>
    <row r="13" spans="1:16" ht="13.5" customHeight="1" x14ac:dyDescent="0.15">
      <c r="A13" s="248"/>
      <c r="B13" s="244"/>
      <c r="C13" s="244"/>
      <c r="D13" s="244"/>
      <c r="E13" s="244"/>
      <c r="F13" s="244"/>
      <c r="G13" s="1163" t="s">
        <v>484</v>
      </c>
      <c r="H13" s="1164"/>
      <c r="I13" s="1164"/>
      <c r="J13" s="1165"/>
      <c r="K13" s="267" t="s">
        <v>485</v>
      </c>
      <c r="L13" s="268" t="s">
        <v>485</v>
      </c>
      <c r="M13" s="269" t="s">
        <v>485</v>
      </c>
      <c r="N13" s="270" t="s">
        <v>485</v>
      </c>
    </row>
    <row r="14" spans="1:16" ht="13.5" customHeight="1" x14ac:dyDescent="0.15">
      <c r="A14" s="248"/>
      <c r="B14" s="244"/>
      <c r="C14" s="244"/>
      <c r="D14" s="244"/>
      <c r="E14" s="244"/>
      <c r="F14" s="244"/>
      <c r="G14" s="1163" t="s">
        <v>486</v>
      </c>
      <c r="H14" s="1164"/>
      <c r="I14" s="1164"/>
      <c r="J14" s="1165"/>
      <c r="K14" s="267">
        <v>36439</v>
      </c>
      <c r="L14" s="268">
        <v>3678</v>
      </c>
      <c r="M14" s="269">
        <v>5782</v>
      </c>
      <c r="N14" s="270">
        <v>-36.4</v>
      </c>
    </row>
    <row r="15" spans="1:16" ht="13.5" customHeight="1" x14ac:dyDescent="0.15">
      <c r="A15" s="248"/>
      <c r="B15" s="244"/>
      <c r="C15" s="244"/>
      <c r="D15" s="244"/>
      <c r="E15" s="244"/>
      <c r="F15" s="244"/>
      <c r="G15" s="1163" t="s">
        <v>487</v>
      </c>
      <c r="H15" s="1164"/>
      <c r="I15" s="1164"/>
      <c r="J15" s="1165"/>
      <c r="K15" s="267">
        <v>23864</v>
      </c>
      <c r="L15" s="268">
        <v>2409</v>
      </c>
      <c r="M15" s="269">
        <v>3053</v>
      </c>
      <c r="N15" s="270">
        <v>-21.1</v>
      </c>
    </row>
    <row r="16" spans="1:16" x14ac:dyDescent="0.15">
      <c r="A16" s="248"/>
      <c r="B16" s="244"/>
      <c r="C16" s="244"/>
      <c r="D16" s="244"/>
      <c r="E16" s="244"/>
      <c r="F16" s="244"/>
      <c r="G16" s="1166" t="s">
        <v>488</v>
      </c>
      <c r="H16" s="1167"/>
      <c r="I16" s="1167"/>
      <c r="J16" s="1168"/>
      <c r="K16" s="268">
        <v>-112260</v>
      </c>
      <c r="L16" s="268">
        <v>-11333</v>
      </c>
      <c r="M16" s="269">
        <v>-14525</v>
      </c>
      <c r="N16" s="270">
        <v>-22</v>
      </c>
    </row>
    <row r="17" spans="1:16" x14ac:dyDescent="0.15">
      <c r="A17" s="248"/>
      <c r="B17" s="244"/>
      <c r="C17" s="244"/>
      <c r="D17" s="244"/>
      <c r="E17" s="244"/>
      <c r="F17" s="244"/>
      <c r="G17" s="1166" t="s">
        <v>168</v>
      </c>
      <c r="H17" s="1167"/>
      <c r="I17" s="1167"/>
      <c r="J17" s="1168"/>
      <c r="K17" s="268">
        <v>1348240</v>
      </c>
      <c r="L17" s="268">
        <v>136103</v>
      </c>
      <c r="M17" s="269">
        <v>167785</v>
      </c>
      <c r="N17" s="270">
        <v>-18.899999999999999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60" t="s">
        <v>493</v>
      </c>
      <c r="H21" s="1161"/>
      <c r="I21" s="1161"/>
      <c r="J21" s="1162"/>
      <c r="K21" s="280">
        <v>11.81</v>
      </c>
      <c r="L21" s="281">
        <v>15.11</v>
      </c>
      <c r="M21" s="282">
        <v>-3.3</v>
      </c>
      <c r="N21" s="249"/>
      <c r="O21" s="283"/>
      <c r="P21" s="279"/>
    </row>
    <row r="22" spans="1:16" s="284" customFormat="1" x14ac:dyDescent="0.15">
      <c r="A22" s="279"/>
      <c r="B22" s="249"/>
      <c r="C22" s="249"/>
      <c r="D22" s="249"/>
      <c r="E22" s="249"/>
      <c r="F22" s="249"/>
      <c r="G22" s="1160" t="s">
        <v>494</v>
      </c>
      <c r="H22" s="1161"/>
      <c r="I22" s="1161"/>
      <c r="J22" s="1162"/>
      <c r="K22" s="285">
        <v>98.6</v>
      </c>
      <c r="L22" s="286">
        <v>96.1</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9" t="s">
        <v>475</v>
      </c>
      <c r="L30" s="254"/>
      <c r="M30" s="255" t="s">
        <v>476</v>
      </c>
      <c r="N30" s="256"/>
    </row>
    <row r="31" spans="1:16" x14ac:dyDescent="0.15">
      <c r="A31" s="248"/>
      <c r="B31" s="244"/>
      <c r="C31" s="244"/>
      <c r="D31" s="244"/>
      <c r="E31" s="244"/>
      <c r="F31" s="244"/>
      <c r="G31" s="257"/>
      <c r="H31" s="258"/>
      <c r="I31" s="258"/>
      <c r="J31" s="259"/>
      <c r="K31" s="1150"/>
      <c r="L31" s="260" t="s">
        <v>477</v>
      </c>
      <c r="M31" s="261" t="s">
        <v>478</v>
      </c>
      <c r="N31" s="262" t="s">
        <v>479</v>
      </c>
    </row>
    <row r="32" spans="1:16" ht="27" customHeight="1" x14ac:dyDescent="0.15">
      <c r="A32" s="248"/>
      <c r="B32" s="244"/>
      <c r="C32" s="244"/>
      <c r="D32" s="244"/>
      <c r="E32" s="244"/>
      <c r="F32" s="244"/>
      <c r="G32" s="1151" t="s">
        <v>498</v>
      </c>
      <c r="H32" s="1152"/>
      <c r="I32" s="1152"/>
      <c r="J32" s="1153"/>
      <c r="K32" s="294">
        <v>589136</v>
      </c>
      <c r="L32" s="294">
        <v>59473</v>
      </c>
      <c r="M32" s="295">
        <v>102348</v>
      </c>
      <c r="N32" s="296">
        <v>-41.9</v>
      </c>
    </row>
    <row r="33" spans="1:16" ht="13.5" customHeight="1" x14ac:dyDescent="0.15">
      <c r="A33" s="248"/>
      <c r="B33" s="244"/>
      <c r="C33" s="244"/>
      <c r="D33" s="244"/>
      <c r="E33" s="244"/>
      <c r="F33" s="244"/>
      <c r="G33" s="1151" t="s">
        <v>499</v>
      </c>
      <c r="H33" s="1152"/>
      <c r="I33" s="1152"/>
      <c r="J33" s="1153"/>
      <c r="K33" s="294" t="s">
        <v>485</v>
      </c>
      <c r="L33" s="294" t="s">
        <v>485</v>
      </c>
      <c r="M33" s="295" t="s">
        <v>485</v>
      </c>
      <c r="N33" s="296" t="s">
        <v>485</v>
      </c>
    </row>
    <row r="34" spans="1:16" ht="27" customHeight="1" x14ac:dyDescent="0.15">
      <c r="A34" s="248"/>
      <c r="B34" s="244"/>
      <c r="C34" s="244"/>
      <c r="D34" s="244"/>
      <c r="E34" s="244"/>
      <c r="F34" s="244"/>
      <c r="G34" s="1151" t="s">
        <v>500</v>
      </c>
      <c r="H34" s="1152"/>
      <c r="I34" s="1152"/>
      <c r="J34" s="1153"/>
      <c r="K34" s="294" t="s">
        <v>485</v>
      </c>
      <c r="L34" s="294" t="s">
        <v>485</v>
      </c>
      <c r="M34" s="295">
        <v>242</v>
      </c>
      <c r="N34" s="296" t="s">
        <v>485</v>
      </c>
    </row>
    <row r="35" spans="1:16" ht="27" customHeight="1" x14ac:dyDescent="0.15">
      <c r="A35" s="248"/>
      <c r="B35" s="244"/>
      <c r="C35" s="244"/>
      <c r="D35" s="244"/>
      <c r="E35" s="244"/>
      <c r="F35" s="244"/>
      <c r="G35" s="1151" t="s">
        <v>501</v>
      </c>
      <c r="H35" s="1152"/>
      <c r="I35" s="1152"/>
      <c r="J35" s="1153"/>
      <c r="K35" s="294">
        <v>360023</v>
      </c>
      <c r="L35" s="294">
        <v>36344</v>
      </c>
      <c r="M35" s="295">
        <v>23122</v>
      </c>
      <c r="N35" s="296">
        <v>57.2</v>
      </c>
    </row>
    <row r="36" spans="1:16" ht="27" customHeight="1" x14ac:dyDescent="0.15">
      <c r="A36" s="248"/>
      <c r="B36" s="244"/>
      <c r="C36" s="244"/>
      <c r="D36" s="244"/>
      <c r="E36" s="244"/>
      <c r="F36" s="244"/>
      <c r="G36" s="1151" t="s">
        <v>502</v>
      </c>
      <c r="H36" s="1152"/>
      <c r="I36" s="1152"/>
      <c r="J36" s="1153"/>
      <c r="K36" s="294">
        <v>61906</v>
      </c>
      <c r="L36" s="294">
        <v>6249</v>
      </c>
      <c r="M36" s="295">
        <v>5214</v>
      </c>
      <c r="N36" s="296">
        <v>19.899999999999999</v>
      </c>
    </row>
    <row r="37" spans="1:16" ht="13.5" customHeight="1" x14ac:dyDescent="0.15">
      <c r="A37" s="248"/>
      <c r="B37" s="244"/>
      <c r="C37" s="244"/>
      <c r="D37" s="244"/>
      <c r="E37" s="244"/>
      <c r="F37" s="244"/>
      <c r="G37" s="1151" t="s">
        <v>503</v>
      </c>
      <c r="H37" s="1152"/>
      <c r="I37" s="1152"/>
      <c r="J37" s="1153"/>
      <c r="K37" s="294">
        <v>3858</v>
      </c>
      <c r="L37" s="294">
        <v>389</v>
      </c>
      <c r="M37" s="295">
        <v>1563</v>
      </c>
      <c r="N37" s="296">
        <v>-75.099999999999994</v>
      </c>
    </row>
    <row r="38" spans="1:16" ht="27" customHeight="1" x14ac:dyDescent="0.15">
      <c r="A38" s="248"/>
      <c r="B38" s="244"/>
      <c r="C38" s="244"/>
      <c r="D38" s="244"/>
      <c r="E38" s="244"/>
      <c r="F38" s="244"/>
      <c r="G38" s="1154" t="s">
        <v>504</v>
      </c>
      <c r="H38" s="1155"/>
      <c r="I38" s="1155"/>
      <c r="J38" s="1156"/>
      <c r="K38" s="297" t="s">
        <v>485</v>
      </c>
      <c r="L38" s="297" t="s">
        <v>485</v>
      </c>
      <c r="M38" s="298">
        <v>19</v>
      </c>
      <c r="N38" s="299" t="s">
        <v>485</v>
      </c>
      <c r="O38" s="293"/>
    </row>
    <row r="39" spans="1:16" x14ac:dyDescent="0.15">
      <c r="A39" s="248"/>
      <c r="B39" s="244"/>
      <c r="C39" s="244"/>
      <c r="D39" s="244"/>
      <c r="E39" s="244"/>
      <c r="F39" s="244"/>
      <c r="G39" s="1154" t="s">
        <v>505</v>
      </c>
      <c r="H39" s="1155"/>
      <c r="I39" s="1155"/>
      <c r="J39" s="1156"/>
      <c r="K39" s="300" t="s">
        <v>485</v>
      </c>
      <c r="L39" s="300" t="s">
        <v>485</v>
      </c>
      <c r="M39" s="301">
        <v>-4672</v>
      </c>
      <c r="N39" s="302" t="s">
        <v>485</v>
      </c>
      <c r="O39" s="293"/>
    </row>
    <row r="40" spans="1:16" ht="27" customHeight="1" x14ac:dyDescent="0.15">
      <c r="A40" s="248"/>
      <c r="B40" s="244"/>
      <c r="C40" s="244"/>
      <c r="D40" s="244"/>
      <c r="E40" s="244"/>
      <c r="F40" s="244"/>
      <c r="G40" s="1151" t="s">
        <v>506</v>
      </c>
      <c r="H40" s="1152"/>
      <c r="I40" s="1152"/>
      <c r="J40" s="1153"/>
      <c r="K40" s="300">
        <v>-712111</v>
      </c>
      <c r="L40" s="300">
        <v>-71887</v>
      </c>
      <c r="M40" s="301">
        <v>-92903</v>
      </c>
      <c r="N40" s="302">
        <v>-22.6</v>
      </c>
      <c r="O40" s="293"/>
    </row>
    <row r="41" spans="1:16" x14ac:dyDescent="0.15">
      <c r="A41" s="248"/>
      <c r="B41" s="244"/>
      <c r="C41" s="244"/>
      <c r="D41" s="244"/>
      <c r="E41" s="244"/>
      <c r="F41" s="244"/>
      <c r="G41" s="1157" t="s">
        <v>279</v>
      </c>
      <c r="H41" s="1158"/>
      <c r="I41" s="1158"/>
      <c r="J41" s="1159"/>
      <c r="K41" s="294">
        <v>302812</v>
      </c>
      <c r="L41" s="300">
        <v>30569</v>
      </c>
      <c r="M41" s="301">
        <v>34934</v>
      </c>
      <c r="N41" s="302">
        <v>-12.5</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44" t="s">
        <v>475</v>
      </c>
      <c r="J49" s="1146" t="s">
        <v>510</v>
      </c>
      <c r="K49" s="1147"/>
      <c r="L49" s="1147"/>
      <c r="M49" s="1147"/>
      <c r="N49" s="1148"/>
    </row>
    <row r="50" spans="1:14" x14ac:dyDescent="0.15">
      <c r="A50" s="248"/>
      <c r="B50" s="244"/>
      <c r="C50" s="244"/>
      <c r="D50" s="244"/>
      <c r="E50" s="244"/>
      <c r="F50" s="244"/>
      <c r="G50" s="312"/>
      <c r="H50" s="313"/>
      <c r="I50" s="1145"/>
      <c r="J50" s="314" t="s">
        <v>511</v>
      </c>
      <c r="K50" s="315" t="s">
        <v>512</v>
      </c>
      <c r="L50" s="316" t="s">
        <v>513</v>
      </c>
      <c r="M50" s="317" t="s">
        <v>514</v>
      </c>
      <c r="N50" s="318" t="s">
        <v>515</v>
      </c>
    </row>
    <row r="51" spans="1:14" x14ac:dyDescent="0.15">
      <c r="A51" s="248"/>
      <c r="B51" s="244"/>
      <c r="C51" s="244"/>
      <c r="D51" s="244"/>
      <c r="E51" s="244"/>
      <c r="F51" s="244"/>
      <c r="G51" s="310" t="s">
        <v>516</v>
      </c>
      <c r="H51" s="311"/>
      <c r="I51" s="319">
        <v>651588</v>
      </c>
      <c r="J51" s="320">
        <v>63010</v>
      </c>
      <c r="K51" s="321">
        <v>-65.8</v>
      </c>
      <c r="L51" s="322">
        <v>117242</v>
      </c>
      <c r="M51" s="323">
        <v>-20.7</v>
      </c>
      <c r="N51" s="324">
        <v>-45.1</v>
      </c>
    </row>
    <row r="52" spans="1:14" x14ac:dyDescent="0.15">
      <c r="A52" s="248"/>
      <c r="B52" s="244"/>
      <c r="C52" s="244"/>
      <c r="D52" s="244"/>
      <c r="E52" s="244"/>
      <c r="F52" s="244"/>
      <c r="G52" s="325"/>
      <c r="H52" s="326" t="s">
        <v>517</v>
      </c>
      <c r="I52" s="327">
        <v>471585</v>
      </c>
      <c r="J52" s="328">
        <v>45603</v>
      </c>
      <c r="K52" s="329">
        <v>-43.7</v>
      </c>
      <c r="L52" s="330">
        <v>59388</v>
      </c>
      <c r="M52" s="331">
        <v>-6.1</v>
      </c>
      <c r="N52" s="332">
        <v>-37.6</v>
      </c>
    </row>
    <row r="53" spans="1:14" x14ac:dyDescent="0.15">
      <c r="A53" s="248"/>
      <c r="B53" s="244"/>
      <c r="C53" s="244"/>
      <c r="D53" s="244"/>
      <c r="E53" s="244"/>
      <c r="F53" s="244"/>
      <c r="G53" s="310" t="s">
        <v>518</v>
      </c>
      <c r="H53" s="311"/>
      <c r="I53" s="319">
        <v>1409095</v>
      </c>
      <c r="J53" s="320">
        <v>136858</v>
      </c>
      <c r="K53" s="321">
        <v>117.2</v>
      </c>
      <c r="L53" s="322">
        <v>114097</v>
      </c>
      <c r="M53" s="323">
        <v>-2.7</v>
      </c>
      <c r="N53" s="324">
        <v>119.9</v>
      </c>
    </row>
    <row r="54" spans="1:14" x14ac:dyDescent="0.15">
      <c r="A54" s="248"/>
      <c r="B54" s="244"/>
      <c r="C54" s="244"/>
      <c r="D54" s="244"/>
      <c r="E54" s="244"/>
      <c r="F54" s="244"/>
      <c r="G54" s="325"/>
      <c r="H54" s="326" t="s">
        <v>517</v>
      </c>
      <c r="I54" s="327">
        <v>652995</v>
      </c>
      <c r="J54" s="328">
        <v>63422</v>
      </c>
      <c r="K54" s="329">
        <v>39.1</v>
      </c>
      <c r="L54" s="330">
        <v>61630</v>
      </c>
      <c r="M54" s="331">
        <v>3.8</v>
      </c>
      <c r="N54" s="332">
        <v>35.299999999999997</v>
      </c>
    </row>
    <row r="55" spans="1:14" x14ac:dyDescent="0.15">
      <c r="A55" s="248"/>
      <c r="B55" s="244"/>
      <c r="C55" s="244"/>
      <c r="D55" s="244"/>
      <c r="E55" s="244"/>
      <c r="F55" s="244"/>
      <c r="G55" s="310" t="s">
        <v>519</v>
      </c>
      <c r="H55" s="311"/>
      <c r="I55" s="319">
        <v>1275886</v>
      </c>
      <c r="J55" s="320">
        <v>124977</v>
      </c>
      <c r="K55" s="321">
        <v>-8.6999999999999993</v>
      </c>
      <c r="L55" s="322">
        <v>136577</v>
      </c>
      <c r="M55" s="323">
        <v>19.7</v>
      </c>
      <c r="N55" s="324">
        <v>-28.4</v>
      </c>
    </row>
    <row r="56" spans="1:14" x14ac:dyDescent="0.15">
      <c r="A56" s="248"/>
      <c r="B56" s="244"/>
      <c r="C56" s="244"/>
      <c r="D56" s="244"/>
      <c r="E56" s="244"/>
      <c r="F56" s="244"/>
      <c r="G56" s="325"/>
      <c r="H56" s="326" t="s">
        <v>517</v>
      </c>
      <c r="I56" s="327">
        <v>466091</v>
      </c>
      <c r="J56" s="328">
        <v>45655</v>
      </c>
      <c r="K56" s="329">
        <v>-28</v>
      </c>
      <c r="L56" s="330">
        <v>59645</v>
      </c>
      <c r="M56" s="331">
        <v>-3.2</v>
      </c>
      <c r="N56" s="332">
        <v>-24.8</v>
      </c>
    </row>
    <row r="57" spans="1:14" x14ac:dyDescent="0.15">
      <c r="A57" s="248"/>
      <c r="B57" s="244"/>
      <c r="C57" s="244"/>
      <c r="D57" s="244"/>
      <c r="E57" s="244"/>
      <c r="F57" s="244"/>
      <c r="G57" s="310" t="s">
        <v>520</v>
      </c>
      <c r="H57" s="311"/>
      <c r="I57" s="319">
        <v>1629587</v>
      </c>
      <c r="J57" s="320">
        <v>161154</v>
      </c>
      <c r="K57" s="321">
        <v>28.9</v>
      </c>
      <c r="L57" s="322">
        <v>132212</v>
      </c>
      <c r="M57" s="323">
        <v>-3.2</v>
      </c>
      <c r="N57" s="324">
        <v>32.1</v>
      </c>
    </row>
    <row r="58" spans="1:14" x14ac:dyDescent="0.15">
      <c r="A58" s="248"/>
      <c r="B58" s="244"/>
      <c r="C58" s="244"/>
      <c r="D58" s="244"/>
      <c r="E58" s="244"/>
      <c r="F58" s="244"/>
      <c r="G58" s="325"/>
      <c r="H58" s="326" t="s">
        <v>517</v>
      </c>
      <c r="I58" s="327">
        <v>579437</v>
      </c>
      <c r="J58" s="328">
        <v>57302</v>
      </c>
      <c r="K58" s="329">
        <v>25.5</v>
      </c>
      <c r="L58" s="330">
        <v>67114</v>
      </c>
      <c r="M58" s="331">
        <v>12.5</v>
      </c>
      <c r="N58" s="332">
        <v>13</v>
      </c>
    </row>
    <row r="59" spans="1:14" x14ac:dyDescent="0.15">
      <c r="A59" s="248"/>
      <c r="B59" s="244"/>
      <c r="C59" s="244"/>
      <c r="D59" s="244"/>
      <c r="E59" s="244"/>
      <c r="F59" s="244"/>
      <c r="G59" s="310" t="s">
        <v>521</v>
      </c>
      <c r="H59" s="311"/>
      <c r="I59" s="319">
        <v>902614</v>
      </c>
      <c r="J59" s="320">
        <v>91118</v>
      </c>
      <c r="K59" s="321">
        <v>-43.5</v>
      </c>
      <c r="L59" s="322">
        <v>162193</v>
      </c>
      <c r="M59" s="323">
        <v>22.7</v>
      </c>
      <c r="N59" s="324">
        <v>-66.2</v>
      </c>
    </row>
    <row r="60" spans="1:14" x14ac:dyDescent="0.15">
      <c r="A60" s="248"/>
      <c r="B60" s="244"/>
      <c r="C60" s="244"/>
      <c r="D60" s="244"/>
      <c r="E60" s="244"/>
      <c r="F60" s="244"/>
      <c r="G60" s="325"/>
      <c r="H60" s="326" t="s">
        <v>517</v>
      </c>
      <c r="I60" s="333">
        <v>404448</v>
      </c>
      <c r="J60" s="328">
        <v>40829</v>
      </c>
      <c r="K60" s="329">
        <v>-28.7</v>
      </c>
      <c r="L60" s="330">
        <v>79985</v>
      </c>
      <c r="M60" s="331">
        <v>19.2</v>
      </c>
      <c r="N60" s="332">
        <v>-47.9</v>
      </c>
    </row>
    <row r="61" spans="1:14" x14ac:dyDescent="0.15">
      <c r="A61" s="248"/>
      <c r="B61" s="244"/>
      <c r="C61" s="244"/>
      <c r="D61" s="244"/>
      <c r="E61" s="244"/>
      <c r="F61" s="244"/>
      <c r="G61" s="310" t="s">
        <v>522</v>
      </c>
      <c r="H61" s="334"/>
      <c r="I61" s="335">
        <v>1173754</v>
      </c>
      <c r="J61" s="336">
        <v>115423</v>
      </c>
      <c r="K61" s="337">
        <v>5.6</v>
      </c>
      <c r="L61" s="338">
        <v>132464</v>
      </c>
      <c r="M61" s="339">
        <v>3.2</v>
      </c>
      <c r="N61" s="324">
        <v>2.4</v>
      </c>
    </row>
    <row r="62" spans="1:14" x14ac:dyDescent="0.15">
      <c r="A62" s="248"/>
      <c r="B62" s="244"/>
      <c r="C62" s="244"/>
      <c r="D62" s="244"/>
      <c r="E62" s="244"/>
      <c r="F62" s="244"/>
      <c r="G62" s="325"/>
      <c r="H62" s="326" t="s">
        <v>517</v>
      </c>
      <c r="I62" s="327">
        <v>514911</v>
      </c>
      <c r="J62" s="328">
        <v>50562</v>
      </c>
      <c r="K62" s="329">
        <v>-7.2</v>
      </c>
      <c r="L62" s="330">
        <v>65552</v>
      </c>
      <c r="M62" s="331">
        <v>5.2</v>
      </c>
      <c r="N62" s="332">
        <v>-12.4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70" zoomScaleNormal="100" zoomScaleSheetLayoutView="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14.95</v>
      </c>
      <c r="G47" s="12">
        <v>24.89</v>
      </c>
      <c r="H47" s="12">
        <v>27.27</v>
      </c>
      <c r="I47" s="12">
        <v>42.1</v>
      </c>
      <c r="J47" s="13">
        <v>51.75</v>
      </c>
    </row>
    <row r="48" spans="2:10" ht="57.75" customHeight="1" x14ac:dyDescent="0.15">
      <c r="B48" s="14"/>
      <c r="C48" s="1171" t="s">
        <v>4</v>
      </c>
      <c r="D48" s="1171"/>
      <c r="E48" s="1172"/>
      <c r="F48" s="15">
        <v>10.57</v>
      </c>
      <c r="G48" s="16">
        <v>10.58</v>
      </c>
      <c r="H48" s="16">
        <v>16.32</v>
      </c>
      <c r="I48" s="16">
        <v>14.23</v>
      </c>
      <c r="J48" s="17">
        <v>16.510000000000002</v>
      </c>
    </row>
    <row r="49" spans="2:10" ht="57.75" customHeight="1" thickBot="1" x14ac:dyDescent="0.2">
      <c r="B49" s="18"/>
      <c r="C49" s="1173" t="s">
        <v>5</v>
      </c>
      <c r="D49" s="1173"/>
      <c r="E49" s="1174"/>
      <c r="F49" s="19">
        <v>10.43</v>
      </c>
      <c r="G49" s="20">
        <v>10.78</v>
      </c>
      <c r="H49" s="20">
        <v>10.7</v>
      </c>
      <c r="I49" s="20">
        <v>11.28</v>
      </c>
      <c r="J49" s="21">
        <v>13.13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2017-04-28T02:28:43Z</cp:lastPrinted>
  <dcterms:created xsi:type="dcterms:W3CDTF">2017-02-15T16:53:42Z</dcterms:created>
  <dcterms:modified xsi:type="dcterms:W3CDTF">2017-05-25T09:43:11Z</dcterms:modified>
  <cp:category/>
</cp:coreProperties>
</file>